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310"/>
  </bookViews>
  <sheets>
    <sheet name="Admissions &amp; Test Scores F12" sheetId="4" r:id="rId1"/>
    <sheet name="Enrollments F12" sheetId="2" r:id="rId2"/>
    <sheet name="Completions FY 12" sheetId="1" r:id="rId3"/>
    <sheet name="Grad Rate Survey - F06 Cohort" sheetId="3" r:id="rId4"/>
    <sheet name="Student Fin Aid FY11" sheetId="5" r:id="rId5"/>
    <sheet name="HR - Empl by Position F11" sheetId="6" r:id="rId6"/>
    <sheet name="HR - Summary Data F11" sheetId="7" r:id="rId7"/>
    <sheet name="Fin FY11-Expenditures" sheetId="8" r:id="rId8"/>
    <sheet name="Fin FY11-Revenues" sheetId="9" r:id="rId9"/>
    <sheet name="Fin FY11-Scholarship by Source" sheetId="10" r:id="rId10"/>
    <sheet name="Fin FY11-Endowment" sheetId="11" r:id="rId11"/>
  </sheets>
  <calcPr calcId="145621"/>
</workbook>
</file>

<file path=xl/calcChain.xml><?xml version="1.0" encoding="utf-8"?>
<calcChain xmlns="http://schemas.openxmlformats.org/spreadsheetml/2006/main">
  <c r="H178" i="11" l="1"/>
  <c r="G178" i="11"/>
  <c r="H159" i="11"/>
  <c r="G159" i="11"/>
  <c r="H158" i="11"/>
  <c r="G158" i="11"/>
  <c r="H157" i="11"/>
  <c r="G157" i="11"/>
  <c r="H156" i="11"/>
  <c r="G156" i="11"/>
  <c r="Q177" i="10"/>
  <c r="P177" i="10"/>
  <c r="O177" i="10"/>
  <c r="N177" i="10"/>
  <c r="M177" i="10"/>
  <c r="L177" i="10"/>
  <c r="K177" i="10"/>
  <c r="J177" i="10"/>
  <c r="I177" i="10"/>
  <c r="H177" i="10"/>
  <c r="G177" i="10"/>
  <c r="Q158" i="10"/>
  <c r="P158" i="10"/>
  <c r="O158" i="10"/>
  <c r="N158" i="10"/>
  <c r="M158" i="10"/>
  <c r="L158" i="10"/>
  <c r="K158" i="10"/>
  <c r="J158" i="10"/>
  <c r="I158" i="10"/>
  <c r="H158" i="10"/>
  <c r="G158" i="10"/>
  <c r="Q157" i="10"/>
  <c r="P157" i="10"/>
  <c r="O157" i="10"/>
  <c r="N157" i="10"/>
  <c r="M157" i="10"/>
  <c r="L157" i="10"/>
  <c r="K157" i="10"/>
  <c r="J157" i="10"/>
  <c r="I157" i="10"/>
  <c r="H157" i="10"/>
  <c r="G157" i="10"/>
  <c r="Q156" i="10"/>
  <c r="P156" i="10"/>
  <c r="O156" i="10"/>
  <c r="N156" i="10"/>
  <c r="M156" i="10"/>
  <c r="L156" i="10"/>
  <c r="K156" i="10"/>
  <c r="J156" i="10"/>
  <c r="I156" i="10"/>
  <c r="H156" i="10"/>
  <c r="G156" i="10"/>
  <c r="Q155" i="10"/>
  <c r="P155" i="10"/>
  <c r="O155" i="10"/>
  <c r="N155" i="10"/>
  <c r="M155" i="10"/>
  <c r="L155" i="10"/>
  <c r="K155" i="10"/>
  <c r="J155" i="10"/>
  <c r="I155" i="10"/>
  <c r="H155" i="10"/>
  <c r="G155" i="10"/>
  <c r="AI177" i="9"/>
  <c r="AH177" i="9"/>
  <c r="AG177" i="9"/>
  <c r="AF177" i="9"/>
  <c r="AE177" i="9"/>
  <c r="AD177" i="9"/>
  <c r="AC177" i="9"/>
  <c r="AB177" i="9"/>
  <c r="AA177" i="9"/>
  <c r="Z177" i="9"/>
  <c r="Y177" i="9"/>
  <c r="X177" i="9"/>
  <c r="W177" i="9"/>
  <c r="V177" i="9"/>
  <c r="U177" i="9"/>
  <c r="T177" i="9"/>
  <c r="S177" i="9"/>
  <c r="R177" i="9"/>
  <c r="Q177" i="9"/>
  <c r="P177" i="9"/>
  <c r="O177" i="9"/>
  <c r="N177" i="9"/>
  <c r="M177" i="9"/>
  <c r="L177" i="9"/>
  <c r="K177" i="9"/>
  <c r="J177" i="9"/>
  <c r="I177" i="9"/>
  <c r="H177" i="9"/>
  <c r="G177" i="9"/>
  <c r="AI158" i="9"/>
  <c r="AH158" i="9"/>
  <c r="AG158" i="9"/>
  <c r="AF158" i="9"/>
  <c r="AE158" i="9"/>
  <c r="AD158" i="9"/>
  <c r="AC158" i="9"/>
  <c r="AB158" i="9"/>
  <c r="AA158" i="9"/>
  <c r="Z158" i="9"/>
  <c r="Y158" i="9"/>
  <c r="X158" i="9"/>
  <c r="W158" i="9"/>
  <c r="V158" i="9"/>
  <c r="U158" i="9"/>
  <c r="T158" i="9"/>
  <c r="S158" i="9"/>
  <c r="R158" i="9"/>
  <c r="Q158" i="9"/>
  <c r="P158" i="9"/>
  <c r="O158" i="9"/>
  <c r="N158" i="9"/>
  <c r="M158" i="9"/>
  <c r="L158" i="9"/>
  <c r="K158" i="9"/>
  <c r="J158" i="9"/>
  <c r="I158" i="9"/>
  <c r="H158" i="9"/>
  <c r="G158" i="9"/>
  <c r="AI157" i="9"/>
  <c r="AH157" i="9"/>
  <c r="AG157" i="9"/>
  <c r="AF157" i="9"/>
  <c r="AE157" i="9"/>
  <c r="AD157" i="9"/>
  <c r="AC157" i="9"/>
  <c r="AB157" i="9"/>
  <c r="AA157" i="9"/>
  <c r="Z157" i="9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AI156" i="9"/>
  <c r="AH156" i="9"/>
  <c r="AG156" i="9"/>
  <c r="AF156" i="9"/>
  <c r="AE156" i="9"/>
  <c r="AD156" i="9"/>
  <c r="AC156" i="9"/>
  <c r="AB156" i="9"/>
  <c r="AA156" i="9"/>
  <c r="Z156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AI155" i="9"/>
  <c r="AH155" i="9"/>
  <c r="AG155" i="9"/>
  <c r="AF155" i="9"/>
  <c r="AE155" i="9"/>
  <c r="AD155" i="9"/>
  <c r="AC155" i="9"/>
  <c r="AB155" i="9"/>
  <c r="AA155" i="9"/>
  <c r="Z155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CN177" i="8"/>
  <c r="CM177" i="8"/>
  <c r="CL177" i="8"/>
  <c r="CK177" i="8"/>
  <c r="CJ177" i="8"/>
  <c r="CI177" i="8"/>
  <c r="CH177" i="8"/>
  <c r="CG177" i="8"/>
  <c r="CF177" i="8"/>
  <c r="CE177" i="8"/>
  <c r="CD177" i="8"/>
  <c r="CC177" i="8"/>
  <c r="CB177" i="8"/>
  <c r="CA177" i="8"/>
  <c r="BZ177" i="8"/>
  <c r="BY177" i="8"/>
  <c r="BX177" i="8"/>
  <c r="BW177" i="8"/>
  <c r="BV177" i="8"/>
  <c r="BU177" i="8"/>
  <c r="BT177" i="8"/>
  <c r="BS177" i="8"/>
  <c r="BR177" i="8"/>
  <c r="BQ177" i="8"/>
  <c r="BP177" i="8"/>
  <c r="BO177" i="8"/>
  <c r="BN177" i="8"/>
  <c r="BM177" i="8"/>
  <c r="BL177" i="8"/>
  <c r="BK177" i="8"/>
  <c r="BJ177" i="8"/>
  <c r="BI177" i="8"/>
  <c r="BH177" i="8"/>
  <c r="BG177" i="8"/>
  <c r="BF177" i="8"/>
  <c r="BE177" i="8"/>
  <c r="BD177" i="8"/>
  <c r="BC177" i="8"/>
  <c r="BB177" i="8"/>
  <c r="BA177" i="8"/>
  <c r="AZ177" i="8"/>
  <c r="AY177" i="8"/>
  <c r="AX177" i="8"/>
  <c r="AW177" i="8"/>
  <c r="AV177" i="8"/>
  <c r="AU177" i="8"/>
  <c r="AT177" i="8"/>
  <c r="AS177" i="8"/>
  <c r="AR177" i="8"/>
  <c r="AQ177" i="8"/>
  <c r="AP177" i="8"/>
  <c r="AO177" i="8"/>
  <c r="AN177" i="8"/>
  <c r="AM177" i="8"/>
  <c r="AL177" i="8"/>
  <c r="AK177" i="8"/>
  <c r="AJ177" i="8"/>
  <c r="AI177" i="8"/>
  <c r="AH177" i="8"/>
  <c r="AG177" i="8"/>
  <c r="AF177" i="8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CN158" i="8"/>
  <c r="CM158" i="8"/>
  <c r="CL158" i="8"/>
  <c r="CK158" i="8"/>
  <c r="CJ158" i="8"/>
  <c r="CI158" i="8"/>
  <c r="CH158" i="8"/>
  <c r="CG158" i="8"/>
  <c r="CF158" i="8"/>
  <c r="CE158" i="8"/>
  <c r="CD158" i="8"/>
  <c r="CC158" i="8"/>
  <c r="CB158" i="8"/>
  <c r="CA158" i="8"/>
  <c r="BZ158" i="8"/>
  <c r="BY158" i="8"/>
  <c r="BX158" i="8"/>
  <c r="BW158" i="8"/>
  <c r="BV158" i="8"/>
  <c r="BU158" i="8"/>
  <c r="BT158" i="8"/>
  <c r="BS158" i="8"/>
  <c r="BR158" i="8"/>
  <c r="BQ158" i="8"/>
  <c r="BP158" i="8"/>
  <c r="BO158" i="8"/>
  <c r="BN158" i="8"/>
  <c r="BM158" i="8"/>
  <c r="BL158" i="8"/>
  <c r="BK158" i="8"/>
  <c r="BJ158" i="8"/>
  <c r="BI158" i="8"/>
  <c r="BH158" i="8"/>
  <c r="BG158" i="8"/>
  <c r="BF158" i="8"/>
  <c r="BE158" i="8"/>
  <c r="BD158" i="8"/>
  <c r="BC158" i="8"/>
  <c r="BB158" i="8"/>
  <c r="BA158" i="8"/>
  <c r="AZ158" i="8"/>
  <c r="AY158" i="8"/>
  <c r="AX158" i="8"/>
  <c r="AW158" i="8"/>
  <c r="AV158" i="8"/>
  <c r="AU158" i="8"/>
  <c r="AT158" i="8"/>
  <c r="AS158" i="8"/>
  <c r="AR158" i="8"/>
  <c r="AQ158" i="8"/>
  <c r="AP158" i="8"/>
  <c r="AO158" i="8"/>
  <c r="AN158" i="8"/>
  <c r="AM158" i="8"/>
  <c r="AL158" i="8"/>
  <c r="AK158" i="8"/>
  <c r="AJ158" i="8"/>
  <c r="AI158" i="8"/>
  <c r="AH158" i="8"/>
  <c r="AG158" i="8"/>
  <c r="AF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CN157" i="8"/>
  <c r="CM157" i="8"/>
  <c r="CL157" i="8"/>
  <c r="CK157" i="8"/>
  <c r="CJ157" i="8"/>
  <c r="CI157" i="8"/>
  <c r="CH157" i="8"/>
  <c r="CG157" i="8"/>
  <c r="CF157" i="8"/>
  <c r="CE157" i="8"/>
  <c r="CD157" i="8"/>
  <c r="CC157" i="8"/>
  <c r="CB157" i="8"/>
  <c r="CA157" i="8"/>
  <c r="BZ157" i="8"/>
  <c r="BY157" i="8"/>
  <c r="BX157" i="8"/>
  <c r="BW157" i="8"/>
  <c r="BV157" i="8"/>
  <c r="BU157" i="8"/>
  <c r="BT157" i="8"/>
  <c r="BS157" i="8"/>
  <c r="BR157" i="8"/>
  <c r="BQ157" i="8"/>
  <c r="BP157" i="8"/>
  <c r="BO157" i="8"/>
  <c r="BN157" i="8"/>
  <c r="BM157" i="8"/>
  <c r="BL157" i="8"/>
  <c r="BK157" i="8"/>
  <c r="BJ157" i="8"/>
  <c r="BI157" i="8"/>
  <c r="BH157" i="8"/>
  <c r="BG157" i="8"/>
  <c r="BF157" i="8"/>
  <c r="BE157" i="8"/>
  <c r="BD157" i="8"/>
  <c r="BC157" i="8"/>
  <c r="BB157" i="8"/>
  <c r="BA157" i="8"/>
  <c r="AZ157" i="8"/>
  <c r="AY157" i="8"/>
  <c r="AX157" i="8"/>
  <c r="AW157" i="8"/>
  <c r="AV157" i="8"/>
  <c r="AU157" i="8"/>
  <c r="AT157" i="8"/>
  <c r="AS157" i="8"/>
  <c r="AR157" i="8"/>
  <c r="AQ157" i="8"/>
  <c r="AP157" i="8"/>
  <c r="AO157" i="8"/>
  <c r="AN157" i="8"/>
  <c r="AM157" i="8"/>
  <c r="AL157" i="8"/>
  <c r="AK157" i="8"/>
  <c r="AJ157" i="8"/>
  <c r="AI157" i="8"/>
  <c r="AH157" i="8"/>
  <c r="AG157" i="8"/>
  <c r="AF157" i="8"/>
  <c r="AE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CN156" i="8"/>
  <c r="CM156" i="8"/>
  <c r="CL156" i="8"/>
  <c r="CK156" i="8"/>
  <c r="CJ156" i="8"/>
  <c r="CI156" i="8"/>
  <c r="CH156" i="8"/>
  <c r="CG156" i="8"/>
  <c r="CF156" i="8"/>
  <c r="CE156" i="8"/>
  <c r="CD156" i="8"/>
  <c r="CC156" i="8"/>
  <c r="CB156" i="8"/>
  <c r="CA156" i="8"/>
  <c r="BZ156" i="8"/>
  <c r="BY156" i="8"/>
  <c r="BX156" i="8"/>
  <c r="BW156" i="8"/>
  <c r="BV156" i="8"/>
  <c r="BU156" i="8"/>
  <c r="BT156" i="8"/>
  <c r="BS156" i="8"/>
  <c r="BR156" i="8"/>
  <c r="BQ156" i="8"/>
  <c r="BP156" i="8"/>
  <c r="BO156" i="8"/>
  <c r="BN156" i="8"/>
  <c r="BM156" i="8"/>
  <c r="BL156" i="8"/>
  <c r="BK156" i="8"/>
  <c r="BJ156" i="8"/>
  <c r="BI156" i="8"/>
  <c r="BH156" i="8"/>
  <c r="BG156" i="8"/>
  <c r="BF156" i="8"/>
  <c r="BE156" i="8"/>
  <c r="BD156" i="8"/>
  <c r="BC156" i="8"/>
  <c r="BB156" i="8"/>
  <c r="BA156" i="8"/>
  <c r="AZ156" i="8"/>
  <c r="AY156" i="8"/>
  <c r="AX156" i="8"/>
  <c r="AW156" i="8"/>
  <c r="AV156" i="8"/>
  <c r="AU156" i="8"/>
  <c r="AT156" i="8"/>
  <c r="AS156" i="8"/>
  <c r="AR156" i="8"/>
  <c r="AQ156" i="8"/>
  <c r="AP156" i="8"/>
  <c r="AO156" i="8"/>
  <c r="AN156" i="8"/>
  <c r="AM156" i="8"/>
  <c r="AL156" i="8"/>
  <c r="AK156" i="8"/>
  <c r="AJ156" i="8"/>
  <c r="AI156" i="8"/>
  <c r="AH156" i="8"/>
  <c r="AG156" i="8"/>
  <c r="AF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CN155" i="8"/>
  <c r="CM155" i="8"/>
  <c r="CL155" i="8"/>
  <c r="CK155" i="8"/>
  <c r="CJ155" i="8"/>
  <c r="CI155" i="8"/>
  <c r="CH155" i="8"/>
  <c r="CG155" i="8"/>
  <c r="CF155" i="8"/>
  <c r="CE155" i="8"/>
  <c r="CD155" i="8"/>
  <c r="CC155" i="8"/>
  <c r="CB155" i="8"/>
  <c r="CA155" i="8"/>
  <c r="BZ155" i="8"/>
  <c r="BY155" i="8"/>
  <c r="BX155" i="8"/>
  <c r="BW155" i="8"/>
  <c r="BV155" i="8"/>
  <c r="BU155" i="8"/>
  <c r="BT155" i="8"/>
  <c r="BS155" i="8"/>
  <c r="BR155" i="8"/>
  <c r="BQ155" i="8"/>
  <c r="BP155" i="8"/>
  <c r="BO155" i="8"/>
  <c r="BN155" i="8"/>
  <c r="BM155" i="8"/>
  <c r="BL155" i="8"/>
  <c r="BK155" i="8"/>
  <c r="BJ155" i="8"/>
  <c r="BI155" i="8"/>
  <c r="BH155" i="8"/>
  <c r="BG155" i="8"/>
  <c r="BF155" i="8"/>
  <c r="BE155" i="8"/>
  <c r="BD155" i="8"/>
  <c r="BC155" i="8"/>
  <c r="BB155" i="8"/>
  <c r="BA155" i="8"/>
  <c r="AZ155" i="8"/>
  <c r="AY155" i="8"/>
  <c r="AX155" i="8"/>
  <c r="AW155" i="8"/>
  <c r="AV155" i="8"/>
  <c r="AU155" i="8"/>
  <c r="AT155" i="8"/>
  <c r="AS155" i="8"/>
  <c r="AR155" i="8"/>
  <c r="AQ155" i="8"/>
  <c r="AP155" i="8"/>
  <c r="AO155" i="8"/>
  <c r="AN155" i="8"/>
  <c r="AM155" i="8"/>
  <c r="AL155" i="8"/>
  <c r="AK155" i="8"/>
  <c r="AJ155" i="8"/>
  <c r="AI155" i="8"/>
  <c r="AH155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N249" i="7" l="1"/>
  <c r="M249" i="7"/>
  <c r="L249" i="7"/>
  <c r="K249" i="7"/>
  <c r="J249" i="7"/>
  <c r="I249" i="7"/>
  <c r="H249" i="7"/>
  <c r="G249" i="7"/>
  <c r="N248" i="7"/>
  <c r="M248" i="7"/>
  <c r="L248" i="7"/>
  <c r="K248" i="7"/>
  <c r="J248" i="7"/>
  <c r="I248" i="7"/>
  <c r="H248" i="7"/>
  <c r="G248" i="7"/>
  <c r="Q246" i="7"/>
  <c r="P246" i="7"/>
  <c r="O246" i="7"/>
  <c r="Q244" i="7"/>
  <c r="P244" i="7"/>
  <c r="O244" i="7"/>
  <c r="Q243" i="7"/>
  <c r="P243" i="7"/>
  <c r="O243" i="7"/>
  <c r="Q242" i="7"/>
  <c r="P242" i="7"/>
  <c r="O242" i="7"/>
  <c r="Q241" i="7"/>
  <c r="P241" i="7"/>
  <c r="O241" i="7"/>
  <c r="Q240" i="7"/>
  <c r="P240" i="7"/>
  <c r="O240" i="7"/>
  <c r="Q239" i="7"/>
  <c r="P239" i="7"/>
  <c r="O239" i="7"/>
  <c r="Q238" i="7"/>
  <c r="P238" i="7"/>
  <c r="O238" i="7"/>
  <c r="Q237" i="7"/>
  <c r="P237" i="7"/>
  <c r="O237" i="7"/>
  <c r="Q236" i="7"/>
  <c r="P236" i="7"/>
  <c r="O236" i="7"/>
  <c r="Q235" i="7"/>
  <c r="P235" i="7"/>
  <c r="O235" i="7"/>
  <c r="Q234" i="7"/>
  <c r="P234" i="7"/>
  <c r="O234" i="7"/>
  <c r="Q233" i="7"/>
  <c r="P233" i="7"/>
  <c r="O233" i="7"/>
  <c r="Q232" i="7"/>
  <c r="P232" i="7"/>
  <c r="O232" i="7"/>
  <c r="Q231" i="7"/>
  <c r="P231" i="7"/>
  <c r="O231" i="7"/>
  <c r="Q230" i="7"/>
  <c r="P230" i="7"/>
  <c r="O230" i="7"/>
  <c r="Q229" i="7"/>
  <c r="P229" i="7"/>
  <c r="O229" i="7"/>
  <c r="Q228" i="7"/>
  <c r="P228" i="7"/>
  <c r="O228" i="7"/>
  <c r="Q227" i="7"/>
  <c r="P227" i="7"/>
  <c r="O227" i="7"/>
  <c r="Q226" i="7"/>
  <c r="P226" i="7"/>
  <c r="O226" i="7"/>
  <c r="Q225" i="7"/>
  <c r="P225" i="7"/>
  <c r="O225" i="7"/>
  <c r="Q224" i="7"/>
  <c r="Q249" i="7" s="1"/>
  <c r="P224" i="7"/>
  <c r="P248" i="7" s="1"/>
  <c r="O224" i="7"/>
  <c r="O249" i="7" s="1"/>
  <c r="N221" i="7"/>
  <c r="M221" i="7"/>
  <c r="L221" i="7"/>
  <c r="K221" i="7"/>
  <c r="J221" i="7"/>
  <c r="I221" i="7"/>
  <c r="H221" i="7"/>
  <c r="G221" i="7"/>
  <c r="N220" i="7"/>
  <c r="M220" i="7"/>
  <c r="L220" i="7"/>
  <c r="K220" i="7"/>
  <c r="J220" i="7"/>
  <c r="I220" i="7"/>
  <c r="H220" i="7"/>
  <c r="G220" i="7"/>
  <c r="N219" i="7"/>
  <c r="M219" i="7"/>
  <c r="L219" i="7"/>
  <c r="K219" i="7"/>
  <c r="J219" i="7"/>
  <c r="I219" i="7"/>
  <c r="H219" i="7"/>
  <c r="G219" i="7"/>
  <c r="N218" i="7"/>
  <c r="M218" i="7"/>
  <c r="L218" i="7"/>
  <c r="K218" i="7"/>
  <c r="J218" i="7"/>
  <c r="I218" i="7"/>
  <c r="H218" i="7"/>
  <c r="G218" i="7"/>
  <c r="N217" i="7"/>
  <c r="M217" i="7"/>
  <c r="L217" i="7"/>
  <c r="K217" i="7"/>
  <c r="J217" i="7"/>
  <c r="I217" i="7"/>
  <c r="H217" i="7"/>
  <c r="G217" i="7"/>
  <c r="Q215" i="7"/>
  <c r="P215" i="7"/>
  <c r="O215" i="7"/>
  <c r="Q213" i="7"/>
  <c r="P213" i="7"/>
  <c r="O213" i="7"/>
  <c r="Q212" i="7"/>
  <c r="P212" i="7"/>
  <c r="O212" i="7"/>
  <c r="Q211" i="7"/>
  <c r="P211" i="7"/>
  <c r="O211" i="7"/>
  <c r="Q210" i="7"/>
  <c r="P210" i="7"/>
  <c r="O210" i="7"/>
  <c r="Q209" i="7"/>
  <c r="P209" i="7"/>
  <c r="O209" i="7"/>
  <c r="Q208" i="7"/>
  <c r="P208" i="7"/>
  <c r="O208" i="7"/>
  <c r="Q207" i="7"/>
  <c r="P207" i="7"/>
  <c r="O207" i="7"/>
  <c r="Q206" i="7"/>
  <c r="P206" i="7"/>
  <c r="O206" i="7"/>
  <c r="Q205" i="7"/>
  <c r="P205" i="7"/>
  <c r="O205" i="7"/>
  <c r="Q204" i="7"/>
  <c r="P204" i="7"/>
  <c r="O204" i="7"/>
  <c r="Q203" i="7"/>
  <c r="P203" i="7"/>
  <c r="O203" i="7"/>
  <c r="Q202" i="7"/>
  <c r="P202" i="7"/>
  <c r="O202" i="7"/>
  <c r="Q201" i="7"/>
  <c r="P201" i="7"/>
  <c r="O201" i="7"/>
  <c r="Q200" i="7"/>
  <c r="P200" i="7"/>
  <c r="O200" i="7"/>
  <c r="Q199" i="7"/>
  <c r="P199" i="7"/>
  <c r="O199" i="7"/>
  <c r="Q198" i="7"/>
  <c r="P198" i="7"/>
  <c r="O198" i="7"/>
  <c r="Q197" i="7"/>
  <c r="P197" i="7"/>
  <c r="O197" i="7"/>
  <c r="Q196" i="7"/>
  <c r="P196" i="7"/>
  <c r="O196" i="7"/>
  <c r="Q195" i="7"/>
  <c r="P195" i="7"/>
  <c r="O195" i="7"/>
  <c r="Q194" i="7"/>
  <c r="P194" i="7"/>
  <c r="O194" i="7"/>
  <c r="Q193" i="7"/>
  <c r="P193" i="7"/>
  <c r="O193" i="7"/>
  <c r="Q192" i="7"/>
  <c r="P192" i="7"/>
  <c r="O192" i="7"/>
  <c r="Q191" i="7"/>
  <c r="P191" i="7"/>
  <c r="O191" i="7"/>
  <c r="Q190" i="7"/>
  <c r="P190" i="7"/>
  <c r="O190" i="7"/>
  <c r="Q189" i="7"/>
  <c r="P189" i="7"/>
  <c r="O189" i="7"/>
  <c r="Q188" i="7"/>
  <c r="P188" i="7"/>
  <c r="O188" i="7"/>
  <c r="Q187" i="7"/>
  <c r="P187" i="7"/>
  <c r="O187" i="7"/>
  <c r="Q186" i="7"/>
  <c r="P186" i="7"/>
  <c r="O186" i="7"/>
  <c r="Q185" i="7"/>
  <c r="P185" i="7"/>
  <c r="O185" i="7"/>
  <c r="Q184" i="7"/>
  <c r="P184" i="7"/>
  <c r="O184" i="7"/>
  <c r="Q183" i="7"/>
  <c r="P183" i="7"/>
  <c r="O183" i="7"/>
  <c r="Q182" i="7"/>
  <c r="P182" i="7"/>
  <c r="O182" i="7"/>
  <c r="Q181" i="7"/>
  <c r="P181" i="7"/>
  <c r="O181" i="7"/>
  <c r="Q180" i="7"/>
  <c r="P180" i="7"/>
  <c r="O180" i="7"/>
  <c r="Q179" i="7"/>
  <c r="P179" i="7"/>
  <c r="O179" i="7"/>
  <c r="Q178" i="7"/>
  <c r="P178" i="7"/>
  <c r="O178" i="7"/>
  <c r="Q177" i="7"/>
  <c r="P177" i="7"/>
  <c r="O177" i="7"/>
  <c r="Q176" i="7"/>
  <c r="P176" i="7"/>
  <c r="O176" i="7"/>
  <c r="Q175" i="7"/>
  <c r="P175" i="7"/>
  <c r="O175" i="7"/>
  <c r="Q174" i="7"/>
  <c r="P174" i="7"/>
  <c r="O174" i="7"/>
  <c r="Q173" i="7"/>
  <c r="P173" i="7"/>
  <c r="O173" i="7"/>
  <c r="Q172" i="7"/>
  <c r="P172" i="7"/>
  <c r="O172" i="7"/>
  <c r="Q171" i="7"/>
  <c r="P171" i="7"/>
  <c r="O171" i="7"/>
  <c r="Q170" i="7"/>
  <c r="P170" i="7"/>
  <c r="O170" i="7"/>
  <c r="Q169" i="7"/>
  <c r="P169" i="7"/>
  <c r="O169" i="7"/>
  <c r="Q168" i="7"/>
  <c r="P168" i="7"/>
  <c r="O168" i="7"/>
  <c r="Q167" i="7"/>
  <c r="P167" i="7"/>
  <c r="O167" i="7"/>
  <c r="Q166" i="7"/>
  <c r="P166" i="7"/>
  <c r="O166" i="7"/>
  <c r="Q165" i="7"/>
  <c r="P165" i="7"/>
  <c r="O165" i="7"/>
  <c r="Q164" i="7"/>
  <c r="P164" i="7"/>
  <c r="O164" i="7"/>
  <c r="Q163" i="7"/>
  <c r="P163" i="7"/>
  <c r="O163" i="7"/>
  <c r="Q162" i="7"/>
  <c r="P162" i="7"/>
  <c r="O162" i="7"/>
  <c r="Q161" i="7"/>
  <c r="P161" i="7"/>
  <c r="O161" i="7"/>
  <c r="Q160" i="7"/>
  <c r="P160" i="7"/>
  <c r="O160" i="7"/>
  <c r="Q159" i="7"/>
  <c r="P159" i="7"/>
  <c r="O159" i="7"/>
  <c r="Q158" i="7"/>
  <c r="P158" i="7"/>
  <c r="O158" i="7"/>
  <c r="Q157" i="7"/>
  <c r="P157" i="7"/>
  <c r="O157" i="7"/>
  <c r="Q156" i="7"/>
  <c r="P156" i="7"/>
  <c r="O156" i="7"/>
  <c r="Q155" i="7"/>
  <c r="P155" i="7"/>
  <c r="O155" i="7"/>
  <c r="Q154" i="7"/>
  <c r="P154" i="7"/>
  <c r="O154" i="7"/>
  <c r="Q151" i="7"/>
  <c r="Q217" i="7" s="1"/>
  <c r="P151" i="7"/>
  <c r="P217" i="7" s="1"/>
  <c r="O151" i="7"/>
  <c r="O217" i="7" s="1"/>
  <c r="Q150" i="7"/>
  <c r="P150" i="7"/>
  <c r="O150" i="7"/>
  <c r="Q149" i="7"/>
  <c r="P149" i="7"/>
  <c r="O149" i="7"/>
  <c r="Q148" i="7"/>
  <c r="P148" i="7"/>
  <c r="O148" i="7"/>
  <c r="Q147" i="7"/>
  <c r="P147" i="7"/>
  <c r="O147" i="7"/>
  <c r="Q146" i="7"/>
  <c r="P146" i="7"/>
  <c r="O146" i="7"/>
  <c r="Q145" i="7"/>
  <c r="P145" i="7"/>
  <c r="O145" i="7"/>
  <c r="Q144" i="7"/>
  <c r="P144" i="7"/>
  <c r="O144" i="7"/>
  <c r="Q143" i="7"/>
  <c r="P143" i="7"/>
  <c r="O143" i="7"/>
  <c r="Q142" i="7"/>
  <c r="P142" i="7"/>
  <c r="O142" i="7"/>
  <c r="Q141" i="7"/>
  <c r="P141" i="7"/>
  <c r="O141" i="7"/>
  <c r="Q140" i="7"/>
  <c r="P140" i="7"/>
  <c r="O140" i="7"/>
  <c r="Q139" i="7"/>
  <c r="P139" i="7"/>
  <c r="O139" i="7"/>
  <c r="Q138" i="7"/>
  <c r="P138" i="7"/>
  <c r="O138" i="7"/>
  <c r="Q137" i="7"/>
  <c r="P137" i="7"/>
  <c r="O137" i="7"/>
  <c r="Q136" i="7"/>
  <c r="P136" i="7"/>
  <c r="O136" i="7"/>
  <c r="Q135" i="7"/>
  <c r="P135" i="7"/>
  <c r="O135" i="7"/>
  <c r="Q134" i="7"/>
  <c r="P134" i="7"/>
  <c r="O134" i="7"/>
  <c r="Q133" i="7"/>
  <c r="P133" i="7"/>
  <c r="O133" i="7"/>
  <c r="Q132" i="7"/>
  <c r="P132" i="7"/>
  <c r="O132" i="7"/>
  <c r="Q131" i="7"/>
  <c r="P131" i="7"/>
  <c r="O131" i="7"/>
  <c r="Q130" i="7"/>
  <c r="P130" i="7"/>
  <c r="O130" i="7"/>
  <c r="Q129" i="7"/>
  <c r="P129" i="7"/>
  <c r="O129" i="7"/>
  <c r="Q128" i="7"/>
  <c r="P128" i="7"/>
  <c r="O128" i="7"/>
  <c r="Q127" i="7"/>
  <c r="P127" i="7"/>
  <c r="O127" i="7"/>
  <c r="Q126" i="7"/>
  <c r="P126" i="7"/>
  <c r="O126" i="7"/>
  <c r="Q125" i="7"/>
  <c r="P125" i="7"/>
  <c r="O125" i="7"/>
  <c r="Q124" i="7"/>
  <c r="P124" i="7"/>
  <c r="O124" i="7"/>
  <c r="Q123" i="7"/>
  <c r="P123" i="7"/>
  <c r="O123" i="7"/>
  <c r="Q122" i="7"/>
  <c r="P122" i="7"/>
  <c r="O122" i="7"/>
  <c r="Q121" i="7"/>
  <c r="P121" i="7"/>
  <c r="O121" i="7"/>
  <c r="Q120" i="7"/>
  <c r="P120" i="7"/>
  <c r="O120" i="7"/>
  <c r="Q119" i="7"/>
  <c r="P119" i="7"/>
  <c r="O119" i="7"/>
  <c r="Q118" i="7"/>
  <c r="P118" i="7"/>
  <c r="O118" i="7"/>
  <c r="Q117" i="7"/>
  <c r="P117" i="7"/>
  <c r="O117" i="7"/>
  <c r="Q116" i="7"/>
  <c r="P116" i="7"/>
  <c r="O116" i="7"/>
  <c r="Q115" i="7"/>
  <c r="P115" i="7"/>
  <c r="O115" i="7"/>
  <c r="Q114" i="7"/>
  <c r="P114" i="7"/>
  <c r="O114" i="7"/>
  <c r="Q113" i="7"/>
  <c r="P113" i="7"/>
  <c r="O113" i="7"/>
  <c r="Q112" i="7"/>
  <c r="P112" i="7"/>
  <c r="O112" i="7"/>
  <c r="Q111" i="7"/>
  <c r="P111" i="7"/>
  <c r="O111" i="7"/>
  <c r="Q110" i="7"/>
  <c r="P110" i="7"/>
  <c r="O110" i="7"/>
  <c r="Q109" i="7"/>
  <c r="P109" i="7"/>
  <c r="O109" i="7"/>
  <c r="Q108" i="7"/>
  <c r="P108" i="7"/>
  <c r="O108" i="7"/>
  <c r="Q107" i="7"/>
  <c r="P107" i="7"/>
  <c r="O107" i="7"/>
  <c r="Q106" i="7"/>
  <c r="P106" i="7"/>
  <c r="O106" i="7"/>
  <c r="Q105" i="7"/>
  <c r="P105" i="7"/>
  <c r="O105" i="7"/>
  <c r="Q104" i="7"/>
  <c r="P104" i="7"/>
  <c r="O104" i="7"/>
  <c r="Q103" i="7"/>
  <c r="P103" i="7"/>
  <c r="O103" i="7"/>
  <c r="Q102" i="7"/>
  <c r="P102" i="7"/>
  <c r="O102" i="7"/>
  <c r="Q101" i="7"/>
  <c r="P101" i="7"/>
  <c r="O101" i="7"/>
  <c r="Q100" i="7"/>
  <c r="P100" i="7"/>
  <c r="O100" i="7"/>
  <c r="Q99" i="7"/>
  <c r="P99" i="7"/>
  <c r="O99" i="7"/>
  <c r="Q98" i="7"/>
  <c r="P98" i="7"/>
  <c r="O98" i="7"/>
  <c r="Q97" i="7"/>
  <c r="P97" i="7"/>
  <c r="O97" i="7"/>
  <c r="Q96" i="7"/>
  <c r="P96" i="7"/>
  <c r="O96" i="7"/>
  <c r="Q95" i="7"/>
  <c r="P95" i="7"/>
  <c r="O95" i="7"/>
  <c r="Q94" i="7"/>
  <c r="P94" i="7"/>
  <c r="O94" i="7"/>
  <c r="Q93" i="7"/>
  <c r="P93" i="7"/>
  <c r="O93" i="7"/>
  <c r="Q92" i="7"/>
  <c r="P92" i="7"/>
  <c r="O92" i="7"/>
  <c r="Q91" i="7"/>
  <c r="P91" i="7"/>
  <c r="O91" i="7"/>
  <c r="Q90" i="7"/>
  <c r="P90" i="7"/>
  <c r="O90" i="7"/>
  <c r="Q89" i="7"/>
  <c r="P89" i="7"/>
  <c r="O89" i="7"/>
  <c r="Q88" i="7"/>
  <c r="P88" i="7"/>
  <c r="O88" i="7"/>
  <c r="Q87" i="7"/>
  <c r="P87" i="7"/>
  <c r="O87" i="7"/>
  <c r="Q86" i="7"/>
  <c r="P86" i="7"/>
  <c r="O86" i="7"/>
  <c r="Q85" i="7"/>
  <c r="P85" i="7"/>
  <c r="O85" i="7"/>
  <c r="Q84" i="7"/>
  <c r="P84" i="7"/>
  <c r="O84" i="7"/>
  <c r="Q83" i="7"/>
  <c r="P83" i="7"/>
  <c r="O83" i="7"/>
  <c r="Q82" i="7"/>
  <c r="P82" i="7"/>
  <c r="O82" i="7"/>
  <c r="Q81" i="7"/>
  <c r="P81" i="7"/>
  <c r="O81" i="7"/>
  <c r="Q80" i="7"/>
  <c r="P80" i="7"/>
  <c r="O80" i="7"/>
  <c r="Q79" i="7"/>
  <c r="P79" i="7"/>
  <c r="O79" i="7"/>
  <c r="Q78" i="7"/>
  <c r="P78" i="7"/>
  <c r="O78" i="7"/>
  <c r="Q77" i="7"/>
  <c r="P77" i="7"/>
  <c r="O77" i="7"/>
  <c r="Q76" i="7"/>
  <c r="P76" i="7"/>
  <c r="O76" i="7"/>
  <c r="Q75" i="7"/>
  <c r="P75" i="7"/>
  <c r="O75" i="7"/>
  <c r="Q74" i="7"/>
  <c r="P74" i="7"/>
  <c r="O74" i="7"/>
  <c r="Q73" i="7"/>
  <c r="P73" i="7"/>
  <c r="O73" i="7"/>
  <c r="Q72" i="7"/>
  <c r="P72" i="7"/>
  <c r="O72" i="7"/>
  <c r="Q71" i="7"/>
  <c r="P71" i="7"/>
  <c r="O71" i="7"/>
  <c r="Q70" i="7"/>
  <c r="P70" i="7"/>
  <c r="O70" i="7"/>
  <c r="Q69" i="7"/>
  <c r="P69" i="7"/>
  <c r="O69" i="7"/>
  <c r="Q68" i="7"/>
  <c r="P68" i="7"/>
  <c r="O68" i="7"/>
  <c r="Q67" i="7"/>
  <c r="P67" i="7"/>
  <c r="O67" i="7"/>
  <c r="Q66" i="7"/>
  <c r="P66" i="7"/>
  <c r="O66" i="7"/>
  <c r="Q65" i="7"/>
  <c r="P65" i="7"/>
  <c r="O65" i="7"/>
  <c r="Q64" i="7"/>
  <c r="P64" i="7"/>
  <c r="O64" i="7"/>
  <c r="Q63" i="7"/>
  <c r="P63" i="7"/>
  <c r="O63" i="7"/>
  <c r="Q62" i="7"/>
  <c r="P62" i="7"/>
  <c r="O62" i="7"/>
  <c r="Q61" i="7"/>
  <c r="P61" i="7"/>
  <c r="O61" i="7"/>
  <c r="Q60" i="7"/>
  <c r="P60" i="7"/>
  <c r="O60" i="7"/>
  <c r="Q59" i="7"/>
  <c r="P59" i="7"/>
  <c r="O59" i="7"/>
  <c r="Q58" i="7"/>
  <c r="P58" i="7"/>
  <c r="O58" i="7"/>
  <c r="Q57" i="7"/>
  <c r="P57" i="7"/>
  <c r="O57" i="7"/>
  <c r="Q56" i="7"/>
  <c r="P56" i="7"/>
  <c r="O56" i="7"/>
  <c r="Q55" i="7"/>
  <c r="P55" i="7"/>
  <c r="O55" i="7"/>
  <c r="Q54" i="7"/>
  <c r="P54" i="7"/>
  <c r="O54" i="7"/>
  <c r="Q53" i="7"/>
  <c r="P53" i="7"/>
  <c r="O53" i="7"/>
  <c r="Q52" i="7"/>
  <c r="P52" i="7"/>
  <c r="O52" i="7"/>
  <c r="Q51" i="7"/>
  <c r="P51" i="7"/>
  <c r="O51" i="7"/>
  <c r="Q50" i="7"/>
  <c r="P50" i="7"/>
  <c r="O50" i="7"/>
  <c r="Q49" i="7"/>
  <c r="P49" i="7"/>
  <c r="O49" i="7"/>
  <c r="Q48" i="7"/>
  <c r="P48" i="7"/>
  <c r="O48" i="7"/>
  <c r="Q47" i="7"/>
  <c r="P47" i="7"/>
  <c r="O47" i="7"/>
  <c r="Q46" i="7"/>
  <c r="P46" i="7"/>
  <c r="O46" i="7"/>
  <c r="Q45" i="7"/>
  <c r="P45" i="7"/>
  <c r="O45" i="7"/>
  <c r="Q44" i="7"/>
  <c r="P44" i="7"/>
  <c r="O44" i="7"/>
  <c r="Q43" i="7"/>
  <c r="P43" i="7"/>
  <c r="O43" i="7"/>
  <c r="Q42" i="7"/>
  <c r="P42" i="7"/>
  <c r="O42" i="7"/>
  <c r="Q41" i="7"/>
  <c r="P41" i="7"/>
  <c r="O41" i="7"/>
  <c r="Q40" i="7"/>
  <c r="P40" i="7"/>
  <c r="O40" i="7"/>
  <c r="Q39" i="7"/>
  <c r="P39" i="7"/>
  <c r="O39" i="7"/>
  <c r="Q38" i="7"/>
  <c r="P38" i="7"/>
  <c r="O38" i="7"/>
  <c r="Q37" i="7"/>
  <c r="P37" i="7"/>
  <c r="O37" i="7"/>
  <c r="Q36" i="7"/>
  <c r="P36" i="7"/>
  <c r="O36" i="7"/>
  <c r="Q35" i="7"/>
  <c r="P35" i="7"/>
  <c r="O35" i="7"/>
  <c r="Q34" i="7"/>
  <c r="P34" i="7"/>
  <c r="O34" i="7"/>
  <c r="Q33" i="7"/>
  <c r="P33" i="7"/>
  <c r="O33" i="7"/>
  <c r="Q32" i="7"/>
  <c r="P32" i="7"/>
  <c r="O32" i="7"/>
  <c r="Q31" i="7"/>
  <c r="P31" i="7"/>
  <c r="O31" i="7"/>
  <c r="Q30" i="7"/>
  <c r="P30" i="7"/>
  <c r="O30" i="7"/>
  <c r="Q29" i="7"/>
  <c r="Q218" i="7" s="1"/>
  <c r="P29" i="7"/>
  <c r="P218" i="7" s="1"/>
  <c r="O29" i="7"/>
  <c r="O218" i="7" s="1"/>
  <c r="Q28" i="7"/>
  <c r="P28" i="7"/>
  <c r="O28" i="7"/>
  <c r="Q27" i="7"/>
  <c r="P27" i="7"/>
  <c r="O27" i="7"/>
  <c r="Q26" i="7"/>
  <c r="P26" i="7"/>
  <c r="O26" i="7"/>
  <c r="Q25" i="7"/>
  <c r="P25" i="7"/>
  <c r="O25" i="7"/>
  <c r="Q24" i="7"/>
  <c r="P24" i="7"/>
  <c r="O24" i="7"/>
  <c r="Q23" i="7"/>
  <c r="P23" i="7"/>
  <c r="O23" i="7"/>
  <c r="Q22" i="7"/>
  <c r="P22" i="7"/>
  <c r="O22" i="7"/>
  <c r="Q21" i="7"/>
  <c r="P21" i="7"/>
  <c r="O21" i="7"/>
  <c r="Q20" i="7"/>
  <c r="P20" i="7"/>
  <c r="O20" i="7"/>
  <c r="Q19" i="7"/>
  <c r="P19" i="7"/>
  <c r="O19" i="7"/>
  <c r="Q18" i="7"/>
  <c r="P18" i="7"/>
  <c r="O18" i="7"/>
  <c r="Q17" i="7"/>
  <c r="P17" i="7"/>
  <c r="O17" i="7"/>
  <c r="Q16" i="7"/>
  <c r="P16" i="7"/>
  <c r="O16" i="7"/>
  <c r="Q15" i="7"/>
  <c r="P15" i="7"/>
  <c r="O15" i="7"/>
  <c r="Q14" i="7"/>
  <c r="P14" i="7"/>
  <c r="O14" i="7"/>
  <c r="Q13" i="7"/>
  <c r="P13" i="7"/>
  <c r="O13" i="7"/>
  <c r="Q12" i="7"/>
  <c r="P12" i="7"/>
  <c r="O12" i="7"/>
  <c r="Q11" i="7"/>
  <c r="P11" i="7"/>
  <c r="O11" i="7"/>
  <c r="Q10" i="7"/>
  <c r="P10" i="7"/>
  <c r="O10" i="7"/>
  <c r="Q9" i="7"/>
  <c r="P9" i="7"/>
  <c r="O9" i="7"/>
  <c r="Q8" i="7"/>
  <c r="P8" i="7"/>
  <c r="O8" i="7"/>
  <c r="Q7" i="7"/>
  <c r="P7" i="7"/>
  <c r="O7" i="7"/>
  <c r="Q6" i="7"/>
  <c r="Q221" i="7" s="1"/>
  <c r="P6" i="7"/>
  <c r="P220" i="7" s="1"/>
  <c r="O6" i="7"/>
  <c r="O221" i="7" s="1"/>
  <c r="P219" i="7" l="1"/>
  <c r="O220" i="7"/>
  <c r="Q220" i="7"/>
  <c r="P221" i="7"/>
  <c r="O248" i="7"/>
  <c r="Q248" i="7"/>
  <c r="P249" i="7"/>
  <c r="O219" i="7"/>
  <c r="Q219" i="7"/>
  <c r="W250" i="6" l="1"/>
  <c r="V250" i="6"/>
  <c r="U250" i="6"/>
  <c r="T250" i="6"/>
  <c r="S250" i="6"/>
  <c r="R250" i="6"/>
  <c r="Q250" i="6"/>
  <c r="P250" i="6"/>
  <c r="O250" i="6"/>
  <c r="N250" i="6"/>
  <c r="M250" i="6"/>
  <c r="L250" i="6"/>
  <c r="K250" i="6"/>
  <c r="J250" i="6"/>
  <c r="I250" i="6"/>
  <c r="H250" i="6"/>
  <c r="G250" i="6"/>
  <c r="W249" i="6"/>
  <c r="V249" i="6"/>
  <c r="U249" i="6"/>
  <c r="T249" i="6"/>
  <c r="S249" i="6"/>
  <c r="R249" i="6"/>
  <c r="Q249" i="6"/>
  <c r="P249" i="6"/>
  <c r="O249" i="6"/>
  <c r="N249" i="6"/>
  <c r="M249" i="6"/>
  <c r="L249" i="6"/>
  <c r="K249" i="6"/>
  <c r="J249" i="6"/>
  <c r="I249" i="6"/>
  <c r="H249" i="6"/>
  <c r="G249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W221" i="6"/>
  <c r="V221" i="6"/>
  <c r="U221" i="6"/>
  <c r="T221" i="6"/>
  <c r="S221" i="6"/>
  <c r="R221" i="6"/>
  <c r="Q221" i="6"/>
  <c r="P221" i="6"/>
  <c r="O221" i="6"/>
  <c r="N221" i="6"/>
  <c r="M221" i="6"/>
  <c r="L221" i="6"/>
  <c r="K221" i="6"/>
  <c r="J221" i="6"/>
  <c r="I221" i="6"/>
  <c r="H221" i="6"/>
  <c r="G221" i="6"/>
  <c r="W220" i="6"/>
  <c r="V220" i="6"/>
  <c r="U220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G220" i="6"/>
  <c r="W219" i="6"/>
  <c r="V219" i="6"/>
  <c r="U219" i="6"/>
  <c r="T219" i="6"/>
  <c r="S219" i="6"/>
  <c r="R219" i="6"/>
  <c r="Q219" i="6"/>
  <c r="P219" i="6"/>
  <c r="O219" i="6"/>
  <c r="N219" i="6"/>
  <c r="M219" i="6"/>
  <c r="L219" i="6"/>
  <c r="K219" i="6"/>
  <c r="J219" i="6"/>
  <c r="I219" i="6"/>
  <c r="H219" i="6"/>
  <c r="G219" i="6"/>
  <c r="W218" i="6"/>
  <c r="V218" i="6"/>
  <c r="U218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AB249" i="5" l="1"/>
  <c r="AA249" i="5"/>
  <c r="Z249" i="5"/>
  <c r="Y249" i="5"/>
  <c r="X249" i="5"/>
  <c r="W249" i="5"/>
  <c r="V249" i="5"/>
  <c r="U249" i="5"/>
  <c r="T249" i="5"/>
  <c r="S249" i="5"/>
  <c r="R249" i="5"/>
  <c r="Q249" i="5"/>
  <c r="P249" i="5"/>
  <c r="O249" i="5"/>
  <c r="N249" i="5"/>
  <c r="M249" i="5"/>
  <c r="L249" i="5"/>
  <c r="K249" i="5"/>
  <c r="J249" i="5"/>
  <c r="I249" i="5"/>
  <c r="H249" i="5"/>
  <c r="G249" i="5"/>
  <c r="AB248" i="5"/>
  <c r="AA248" i="5"/>
  <c r="Z248" i="5"/>
  <c r="Y248" i="5"/>
  <c r="X248" i="5"/>
  <c r="W248" i="5"/>
  <c r="V248" i="5"/>
  <c r="U248" i="5"/>
  <c r="T248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AB221" i="5"/>
  <c r="AA221" i="5"/>
  <c r="Z221" i="5"/>
  <c r="Y221" i="5"/>
  <c r="X221" i="5"/>
  <c r="W221" i="5"/>
  <c r="V221" i="5"/>
  <c r="U221" i="5"/>
  <c r="T221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AB220" i="5"/>
  <c r="AA220" i="5"/>
  <c r="Z220" i="5"/>
  <c r="Y220" i="5"/>
  <c r="X220" i="5"/>
  <c r="W220" i="5"/>
  <c r="V220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AB219" i="5"/>
  <c r="AA219" i="5"/>
  <c r="Z219" i="5"/>
  <c r="Y219" i="5"/>
  <c r="X219" i="5"/>
  <c r="W219" i="5"/>
  <c r="V219" i="5"/>
  <c r="U219" i="5"/>
  <c r="T219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AB218" i="5"/>
  <c r="AA218" i="5"/>
  <c r="Z218" i="5"/>
  <c r="Y218" i="5"/>
  <c r="X218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AB217" i="5"/>
  <c r="AA217" i="5"/>
  <c r="Z217" i="5"/>
  <c r="Y217" i="5"/>
  <c r="X217" i="5"/>
  <c r="W217" i="5"/>
  <c r="V217" i="5"/>
  <c r="U217" i="5"/>
  <c r="T217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AE248" i="4" l="1"/>
  <c r="AD248" i="4"/>
  <c r="AC248" i="4"/>
  <c r="AB248" i="4"/>
  <c r="AA248" i="4"/>
  <c r="Z248" i="4"/>
  <c r="Y248" i="4"/>
  <c r="X248" i="4"/>
  <c r="W248" i="4"/>
  <c r="V248" i="4"/>
  <c r="U248" i="4"/>
  <c r="T248" i="4"/>
  <c r="S248" i="4"/>
  <c r="R248" i="4"/>
  <c r="Q248" i="4"/>
  <c r="P248" i="4"/>
  <c r="I248" i="4"/>
  <c r="H248" i="4"/>
  <c r="G248" i="4"/>
  <c r="AE247" i="4"/>
  <c r="AD247" i="4"/>
  <c r="AC247" i="4"/>
  <c r="AB247" i="4"/>
  <c r="AA247" i="4"/>
  <c r="Z247" i="4"/>
  <c r="Y247" i="4"/>
  <c r="X247" i="4"/>
  <c r="W247" i="4"/>
  <c r="V247" i="4"/>
  <c r="U247" i="4"/>
  <c r="T247" i="4"/>
  <c r="S247" i="4"/>
  <c r="R247" i="4"/>
  <c r="Q247" i="4"/>
  <c r="P247" i="4"/>
  <c r="I247" i="4"/>
  <c r="H247" i="4"/>
  <c r="G247" i="4"/>
  <c r="O245" i="4"/>
  <c r="N245" i="4"/>
  <c r="M245" i="4"/>
  <c r="L245" i="4"/>
  <c r="K245" i="4"/>
  <c r="J245" i="4"/>
  <c r="O243" i="4"/>
  <c r="N243" i="4"/>
  <c r="M243" i="4"/>
  <c r="L243" i="4"/>
  <c r="K243" i="4"/>
  <c r="J243" i="4"/>
  <c r="O242" i="4"/>
  <c r="N242" i="4"/>
  <c r="M242" i="4"/>
  <c r="L242" i="4"/>
  <c r="K242" i="4"/>
  <c r="J242" i="4"/>
  <c r="O241" i="4"/>
  <c r="M241" i="4"/>
  <c r="L241" i="4"/>
  <c r="J241" i="4"/>
  <c r="O240" i="4"/>
  <c r="N240" i="4"/>
  <c r="M240" i="4"/>
  <c r="L240" i="4"/>
  <c r="K240" i="4"/>
  <c r="J240" i="4"/>
  <c r="O239" i="4"/>
  <c r="N239" i="4"/>
  <c r="M239" i="4"/>
  <c r="L239" i="4"/>
  <c r="K239" i="4"/>
  <c r="J239" i="4"/>
  <c r="O238" i="4"/>
  <c r="N238" i="4"/>
  <c r="M238" i="4"/>
  <c r="L238" i="4"/>
  <c r="K238" i="4"/>
  <c r="J238" i="4"/>
  <c r="O237" i="4"/>
  <c r="N237" i="4"/>
  <c r="M237" i="4"/>
  <c r="L237" i="4"/>
  <c r="K237" i="4"/>
  <c r="J237" i="4"/>
  <c r="O236" i="4"/>
  <c r="N236" i="4"/>
  <c r="M236" i="4"/>
  <c r="L236" i="4"/>
  <c r="K236" i="4"/>
  <c r="J236" i="4"/>
  <c r="O235" i="4"/>
  <c r="N235" i="4"/>
  <c r="M235" i="4"/>
  <c r="L235" i="4"/>
  <c r="K235" i="4"/>
  <c r="J235" i="4"/>
  <c r="O234" i="4"/>
  <c r="N234" i="4"/>
  <c r="M234" i="4"/>
  <c r="L234" i="4"/>
  <c r="K234" i="4"/>
  <c r="J234" i="4"/>
  <c r="O233" i="4"/>
  <c r="N233" i="4"/>
  <c r="M233" i="4"/>
  <c r="L233" i="4"/>
  <c r="K233" i="4"/>
  <c r="J233" i="4"/>
  <c r="O232" i="4"/>
  <c r="N232" i="4"/>
  <c r="M232" i="4"/>
  <c r="L232" i="4"/>
  <c r="K232" i="4"/>
  <c r="J232" i="4"/>
  <c r="O231" i="4"/>
  <c r="N231" i="4"/>
  <c r="M231" i="4"/>
  <c r="L231" i="4"/>
  <c r="K231" i="4"/>
  <c r="J231" i="4"/>
  <c r="O230" i="4"/>
  <c r="N230" i="4"/>
  <c r="M230" i="4"/>
  <c r="L230" i="4"/>
  <c r="K230" i="4"/>
  <c r="J230" i="4"/>
  <c r="O229" i="4"/>
  <c r="N229" i="4"/>
  <c r="M229" i="4"/>
  <c r="L229" i="4"/>
  <c r="K229" i="4"/>
  <c r="J229" i="4"/>
  <c r="O226" i="4"/>
  <c r="N226" i="4"/>
  <c r="M226" i="4"/>
  <c r="L226" i="4"/>
  <c r="K226" i="4"/>
  <c r="J226" i="4"/>
  <c r="O225" i="4"/>
  <c r="N225" i="4"/>
  <c r="M225" i="4"/>
  <c r="L225" i="4"/>
  <c r="K225" i="4"/>
  <c r="J225" i="4"/>
  <c r="O224" i="4"/>
  <c r="N224" i="4"/>
  <c r="M224" i="4"/>
  <c r="L224" i="4"/>
  <c r="K224" i="4"/>
  <c r="J224" i="4"/>
  <c r="O223" i="4"/>
  <c r="O248" i="4" s="1"/>
  <c r="N223" i="4"/>
  <c r="N247" i="4" s="1"/>
  <c r="M223" i="4"/>
  <c r="M248" i="4" s="1"/>
  <c r="L223" i="4"/>
  <c r="L247" i="4" s="1"/>
  <c r="K223" i="4"/>
  <c r="K248" i="4" s="1"/>
  <c r="J223" i="4"/>
  <c r="J247" i="4" s="1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I220" i="4"/>
  <c r="L220" i="4" s="1"/>
  <c r="H220" i="4"/>
  <c r="K220" i="4" s="1"/>
  <c r="G220" i="4"/>
  <c r="J220" i="4" s="1"/>
  <c r="AE219" i="4"/>
  <c r="AD219" i="4"/>
  <c r="AC219" i="4"/>
  <c r="AB219" i="4"/>
  <c r="AA219" i="4"/>
  <c r="Z219" i="4"/>
  <c r="Y219" i="4"/>
  <c r="X219" i="4"/>
  <c r="W219" i="4"/>
  <c r="V219" i="4"/>
  <c r="U219" i="4"/>
  <c r="T219" i="4"/>
  <c r="S219" i="4"/>
  <c r="R219" i="4"/>
  <c r="O219" i="4" s="1"/>
  <c r="Q219" i="4"/>
  <c r="P219" i="4"/>
  <c r="M219" i="4" s="1"/>
  <c r="N219" i="4"/>
  <c r="L219" i="4"/>
  <c r="I219" i="4"/>
  <c r="H219" i="4"/>
  <c r="K219" i="4" s="1"/>
  <c r="G219" i="4"/>
  <c r="J219" i="4" s="1"/>
  <c r="AE218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N218" i="4" s="1"/>
  <c r="P218" i="4"/>
  <c r="O218" i="4"/>
  <c r="M218" i="4"/>
  <c r="I218" i="4"/>
  <c r="L218" i="4" s="1"/>
  <c r="H218" i="4"/>
  <c r="K218" i="4" s="1"/>
  <c r="G218" i="4"/>
  <c r="J218" i="4" s="1"/>
  <c r="AE217" i="4"/>
  <c r="AD217" i="4"/>
  <c r="AC217" i="4"/>
  <c r="AB217" i="4"/>
  <c r="AA217" i="4"/>
  <c r="Z217" i="4"/>
  <c r="Y217" i="4"/>
  <c r="X217" i="4"/>
  <c r="W217" i="4"/>
  <c r="V217" i="4"/>
  <c r="U217" i="4"/>
  <c r="T217" i="4"/>
  <c r="S217" i="4"/>
  <c r="R217" i="4"/>
  <c r="O217" i="4" s="1"/>
  <c r="Q217" i="4"/>
  <c r="P217" i="4"/>
  <c r="M217" i="4" s="1"/>
  <c r="N217" i="4"/>
  <c r="L217" i="4"/>
  <c r="J217" i="4"/>
  <c r="I217" i="4"/>
  <c r="H217" i="4"/>
  <c r="K217" i="4" s="1"/>
  <c r="G217" i="4"/>
  <c r="AE216" i="4"/>
  <c r="AD216" i="4"/>
  <c r="AC216" i="4"/>
  <c r="AB216" i="4"/>
  <c r="AA216" i="4"/>
  <c r="Z216" i="4"/>
  <c r="Y216" i="4"/>
  <c r="X216" i="4"/>
  <c r="W216" i="4"/>
  <c r="V216" i="4"/>
  <c r="U216" i="4"/>
  <c r="T216" i="4"/>
  <c r="S216" i="4"/>
  <c r="R216" i="4"/>
  <c r="Q216" i="4"/>
  <c r="N216" i="4" s="1"/>
  <c r="P216" i="4"/>
  <c r="O216" i="4"/>
  <c r="M216" i="4"/>
  <c r="K216" i="4"/>
  <c r="I216" i="4"/>
  <c r="L216" i="4" s="1"/>
  <c r="H216" i="4"/>
  <c r="G216" i="4"/>
  <c r="J216" i="4" s="1"/>
  <c r="O214" i="4"/>
  <c r="N214" i="4"/>
  <c r="M214" i="4"/>
  <c r="L214" i="4"/>
  <c r="K214" i="4"/>
  <c r="J214" i="4"/>
  <c r="O212" i="4"/>
  <c r="N212" i="4"/>
  <c r="M212" i="4"/>
  <c r="L212" i="4"/>
  <c r="K212" i="4"/>
  <c r="J212" i="4"/>
  <c r="O211" i="4"/>
  <c r="N211" i="4"/>
  <c r="M211" i="4"/>
  <c r="L211" i="4"/>
  <c r="K211" i="4"/>
  <c r="J211" i="4"/>
  <c r="O210" i="4"/>
  <c r="N210" i="4"/>
  <c r="M210" i="4"/>
  <c r="L210" i="4"/>
  <c r="K210" i="4"/>
  <c r="J210" i="4"/>
  <c r="O209" i="4"/>
  <c r="N209" i="4"/>
  <c r="M209" i="4"/>
  <c r="L209" i="4"/>
  <c r="K209" i="4"/>
  <c r="J209" i="4"/>
  <c r="O208" i="4"/>
  <c r="N208" i="4"/>
  <c r="M208" i="4"/>
  <c r="L208" i="4"/>
  <c r="K208" i="4"/>
  <c r="J208" i="4"/>
  <c r="O207" i="4"/>
  <c r="N207" i="4"/>
  <c r="M207" i="4"/>
  <c r="L207" i="4"/>
  <c r="K207" i="4"/>
  <c r="J207" i="4"/>
  <c r="O206" i="4"/>
  <c r="N206" i="4"/>
  <c r="M206" i="4"/>
  <c r="L206" i="4"/>
  <c r="K206" i="4"/>
  <c r="J206" i="4"/>
  <c r="O205" i="4"/>
  <c r="N205" i="4"/>
  <c r="M205" i="4"/>
  <c r="L205" i="4"/>
  <c r="K205" i="4"/>
  <c r="J205" i="4"/>
  <c r="O204" i="4"/>
  <c r="N204" i="4"/>
  <c r="M204" i="4"/>
  <c r="L204" i="4"/>
  <c r="K204" i="4"/>
  <c r="J204" i="4"/>
  <c r="O203" i="4"/>
  <c r="N203" i="4"/>
  <c r="M203" i="4"/>
  <c r="L203" i="4"/>
  <c r="K203" i="4"/>
  <c r="J203" i="4"/>
  <c r="O202" i="4"/>
  <c r="N202" i="4"/>
  <c r="M202" i="4"/>
  <c r="L202" i="4"/>
  <c r="K202" i="4"/>
  <c r="J202" i="4"/>
  <c r="O201" i="4"/>
  <c r="N201" i="4"/>
  <c r="M201" i="4"/>
  <c r="L201" i="4"/>
  <c r="K201" i="4"/>
  <c r="J201" i="4"/>
  <c r="O200" i="4"/>
  <c r="N200" i="4"/>
  <c r="M200" i="4"/>
  <c r="L200" i="4"/>
  <c r="K200" i="4"/>
  <c r="J200" i="4"/>
  <c r="O199" i="4"/>
  <c r="N199" i="4"/>
  <c r="M199" i="4"/>
  <c r="L199" i="4"/>
  <c r="K199" i="4"/>
  <c r="J199" i="4"/>
  <c r="O197" i="4"/>
  <c r="N197" i="4"/>
  <c r="M197" i="4"/>
  <c r="L197" i="4"/>
  <c r="K197" i="4"/>
  <c r="J197" i="4"/>
  <c r="O195" i="4"/>
  <c r="N195" i="4"/>
  <c r="M195" i="4"/>
  <c r="L195" i="4"/>
  <c r="K195" i="4"/>
  <c r="J195" i="4"/>
  <c r="O194" i="4"/>
  <c r="N194" i="4"/>
  <c r="M194" i="4"/>
  <c r="L194" i="4"/>
  <c r="K194" i="4"/>
  <c r="J194" i="4"/>
  <c r="O193" i="4"/>
  <c r="N193" i="4"/>
  <c r="M193" i="4"/>
  <c r="L193" i="4"/>
  <c r="K193" i="4"/>
  <c r="J193" i="4"/>
  <c r="O192" i="4"/>
  <c r="N192" i="4"/>
  <c r="M192" i="4"/>
  <c r="L192" i="4"/>
  <c r="K192" i="4"/>
  <c r="J192" i="4"/>
  <c r="O191" i="4"/>
  <c r="N191" i="4"/>
  <c r="M191" i="4"/>
  <c r="L191" i="4"/>
  <c r="K191" i="4"/>
  <c r="J191" i="4"/>
  <c r="O190" i="4"/>
  <c r="N190" i="4"/>
  <c r="M190" i="4"/>
  <c r="L190" i="4"/>
  <c r="K190" i="4"/>
  <c r="J190" i="4"/>
  <c r="O189" i="4"/>
  <c r="N189" i="4"/>
  <c r="M189" i="4"/>
  <c r="L189" i="4"/>
  <c r="K189" i="4"/>
  <c r="J189" i="4"/>
  <c r="O188" i="4"/>
  <c r="N188" i="4"/>
  <c r="M188" i="4"/>
  <c r="L188" i="4"/>
  <c r="K188" i="4"/>
  <c r="J188" i="4"/>
  <c r="O187" i="4"/>
  <c r="N187" i="4"/>
  <c r="M187" i="4"/>
  <c r="L187" i="4"/>
  <c r="K187" i="4"/>
  <c r="J187" i="4"/>
  <c r="O186" i="4"/>
  <c r="N186" i="4"/>
  <c r="M186" i="4"/>
  <c r="L186" i="4"/>
  <c r="K186" i="4"/>
  <c r="J186" i="4"/>
  <c r="O185" i="4"/>
  <c r="N185" i="4"/>
  <c r="M185" i="4"/>
  <c r="L185" i="4"/>
  <c r="K185" i="4"/>
  <c r="J185" i="4"/>
  <c r="O184" i="4"/>
  <c r="N184" i="4"/>
  <c r="M184" i="4"/>
  <c r="L184" i="4"/>
  <c r="K184" i="4"/>
  <c r="J184" i="4"/>
  <c r="O183" i="4"/>
  <c r="N183" i="4"/>
  <c r="M183" i="4"/>
  <c r="L183" i="4"/>
  <c r="K183" i="4"/>
  <c r="J183" i="4"/>
  <c r="O182" i="4"/>
  <c r="N182" i="4"/>
  <c r="M182" i="4"/>
  <c r="L182" i="4"/>
  <c r="K182" i="4"/>
  <c r="J182" i="4"/>
  <c r="O181" i="4"/>
  <c r="N181" i="4"/>
  <c r="M181" i="4"/>
  <c r="L181" i="4"/>
  <c r="K181" i="4"/>
  <c r="J181" i="4"/>
  <c r="O180" i="4"/>
  <c r="N180" i="4"/>
  <c r="M180" i="4"/>
  <c r="L180" i="4"/>
  <c r="K180" i="4"/>
  <c r="J180" i="4"/>
  <c r="O179" i="4"/>
  <c r="N179" i="4"/>
  <c r="M179" i="4"/>
  <c r="L179" i="4"/>
  <c r="K179" i="4"/>
  <c r="J179" i="4"/>
  <c r="O178" i="4"/>
  <c r="N178" i="4"/>
  <c r="M178" i="4"/>
  <c r="L178" i="4"/>
  <c r="K178" i="4"/>
  <c r="J178" i="4"/>
  <c r="O177" i="4"/>
  <c r="N177" i="4"/>
  <c r="M177" i="4"/>
  <c r="L177" i="4"/>
  <c r="K177" i="4"/>
  <c r="J177" i="4"/>
  <c r="O176" i="4"/>
  <c r="N176" i="4"/>
  <c r="M176" i="4"/>
  <c r="L176" i="4"/>
  <c r="K176" i="4"/>
  <c r="J176" i="4"/>
  <c r="O175" i="4"/>
  <c r="N175" i="4"/>
  <c r="M175" i="4"/>
  <c r="L175" i="4"/>
  <c r="K175" i="4"/>
  <c r="J175" i="4"/>
  <c r="O174" i="4"/>
  <c r="N174" i="4"/>
  <c r="M174" i="4"/>
  <c r="L174" i="4"/>
  <c r="K174" i="4"/>
  <c r="J174" i="4"/>
  <c r="O173" i="4"/>
  <c r="N173" i="4"/>
  <c r="M173" i="4"/>
  <c r="L173" i="4"/>
  <c r="K173" i="4"/>
  <c r="J173" i="4"/>
  <c r="O172" i="4"/>
  <c r="N172" i="4"/>
  <c r="M172" i="4"/>
  <c r="L172" i="4"/>
  <c r="K172" i="4"/>
  <c r="J172" i="4"/>
  <c r="O171" i="4"/>
  <c r="N171" i="4"/>
  <c r="M171" i="4"/>
  <c r="L171" i="4"/>
  <c r="K171" i="4"/>
  <c r="J171" i="4"/>
  <c r="O170" i="4"/>
  <c r="N170" i="4"/>
  <c r="M170" i="4"/>
  <c r="L170" i="4"/>
  <c r="K170" i="4"/>
  <c r="J170" i="4"/>
  <c r="O169" i="4"/>
  <c r="N169" i="4"/>
  <c r="M169" i="4"/>
  <c r="L169" i="4"/>
  <c r="K169" i="4"/>
  <c r="J169" i="4"/>
  <c r="O168" i="4"/>
  <c r="N168" i="4"/>
  <c r="M168" i="4"/>
  <c r="L168" i="4"/>
  <c r="K168" i="4"/>
  <c r="J168" i="4"/>
  <c r="O167" i="4"/>
  <c r="N167" i="4"/>
  <c r="M167" i="4"/>
  <c r="L167" i="4"/>
  <c r="K167" i="4"/>
  <c r="J167" i="4"/>
  <c r="O166" i="4"/>
  <c r="N166" i="4"/>
  <c r="M166" i="4"/>
  <c r="L166" i="4"/>
  <c r="K166" i="4"/>
  <c r="J166" i="4"/>
  <c r="O165" i="4"/>
  <c r="N165" i="4"/>
  <c r="M165" i="4"/>
  <c r="L165" i="4"/>
  <c r="K165" i="4"/>
  <c r="J165" i="4"/>
  <c r="O164" i="4"/>
  <c r="N164" i="4"/>
  <c r="M164" i="4"/>
  <c r="L164" i="4"/>
  <c r="K164" i="4"/>
  <c r="J164" i="4"/>
  <c r="O163" i="4"/>
  <c r="N163" i="4"/>
  <c r="M163" i="4"/>
  <c r="L163" i="4"/>
  <c r="K163" i="4"/>
  <c r="J163" i="4"/>
  <c r="O162" i="4"/>
  <c r="N162" i="4"/>
  <c r="M162" i="4"/>
  <c r="L162" i="4"/>
  <c r="K162" i="4"/>
  <c r="J162" i="4"/>
  <c r="O161" i="4"/>
  <c r="N161" i="4"/>
  <c r="M161" i="4"/>
  <c r="L161" i="4"/>
  <c r="K161" i="4"/>
  <c r="J161" i="4"/>
  <c r="O160" i="4"/>
  <c r="N160" i="4"/>
  <c r="M160" i="4"/>
  <c r="L160" i="4"/>
  <c r="K160" i="4"/>
  <c r="J160" i="4"/>
  <c r="O159" i="4"/>
  <c r="N159" i="4"/>
  <c r="M159" i="4"/>
  <c r="L159" i="4"/>
  <c r="K159" i="4"/>
  <c r="J159" i="4"/>
  <c r="O158" i="4"/>
  <c r="N158" i="4"/>
  <c r="M158" i="4"/>
  <c r="L158" i="4"/>
  <c r="K158" i="4"/>
  <c r="J158" i="4"/>
  <c r="O157" i="4"/>
  <c r="N157" i="4"/>
  <c r="M157" i="4"/>
  <c r="L157" i="4"/>
  <c r="K157" i="4"/>
  <c r="J157" i="4"/>
  <c r="O156" i="4"/>
  <c r="N156" i="4"/>
  <c r="M156" i="4"/>
  <c r="L156" i="4"/>
  <c r="K156" i="4"/>
  <c r="J156" i="4"/>
  <c r="O155" i="4"/>
  <c r="N155" i="4"/>
  <c r="M155" i="4"/>
  <c r="L155" i="4"/>
  <c r="K155" i="4"/>
  <c r="J155" i="4"/>
  <c r="O153" i="4"/>
  <c r="N153" i="4"/>
  <c r="M153" i="4"/>
  <c r="L153" i="4"/>
  <c r="K153" i="4"/>
  <c r="J153" i="4"/>
  <c r="O150" i="4"/>
  <c r="N150" i="4"/>
  <c r="M150" i="4"/>
  <c r="L150" i="4"/>
  <c r="K150" i="4"/>
  <c r="J150" i="4"/>
  <c r="O149" i="4"/>
  <c r="N149" i="4"/>
  <c r="M149" i="4"/>
  <c r="L149" i="4"/>
  <c r="K149" i="4"/>
  <c r="J149" i="4"/>
  <c r="O148" i="4"/>
  <c r="N148" i="4"/>
  <c r="M148" i="4"/>
  <c r="L148" i="4"/>
  <c r="K148" i="4"/>
  <c r="J148" i="4"/>
  <c r="O147" i="4"/>
  <c r="N147" i="4"/>
  <c r="M147" i="4"/>
  <c r="L147" i="4"/>
  <c r="K147" i="4"/>
  <c r="J147" i="4"/>
  <c r="O146" i="4"/>
  <c r="N146" i="4"/>
  <c r="M146" i="4"/>
  <c r="L146" i="4"/>
  <c r="K146" i="4"/>
  <c r="J146" i="4"/>
  <c r="O145" i="4"/>
  <c r="N145" i="4"/>
  <c r="M145" i="4"/>
  <c r="L145" i="4"/>
  <c r="K145" i="4"/>
  <c r="J145" i="4"/>
  <c r="O144" i="4"/>
  <c r="N144" i="4"/>
  <c r="M144" i="4"/>
  <c r="L144" i="4"/>
  <c r="K144" i="4"/>
  <c r="J144" i="4"/>
  <c r="O143" i="4"/>
  <c r="N143" i="4"/>
  <c r="M143" i="4"/>
  <c r="L143" i="4"/>
  <c r="K143" i="4"/>
  <c r="J143" i="4"/>
  <c r="O142" i="4"/>
  <c r="N142" i="4"/>
  <c r="M142" i="4"/>
  <c r="L142" i="4"/>
  <c r="K142" i="4"/>
  <c r="J142" i="4"/>
  <c r="O141" i="4"/>
  <c r="N141" i="4"/>
  <c r="M141" i="4"/>
  <c r="L141" i="4"/>
  <c r="K141" i="4"/>
  <c r="J141" i="4"/>
  <c r="O140" i="4"/>
  <c r="N140" i="4"/>
  <c r="M140" i="4"/>
  <c r="L140" i="4"/>
  <c r="K140" i="4"/>
  <c r="J140" i="4"/>
  <c r="O139" i="4"/>
  <c r="N139" i="4"/>
  <c r="M139" i="4"/>
  <c r="L139" i="4"/>
  <c r="K139" i="4"/>
  <c r="J139" i="4"/>
  <c r="O138" i="4"/>
  <c r="N138" i="4"/>
  <c r="M138" i="4"/>
  <c r="L138" i="4"/>
  <c r="K138" i="4"/>
  <c r="J138" i="4"/>
  <c r="O137" i="4"/>
  <c r="N137" i="4"/>
  <c r="M137" i="4"/>
  <c r="L137" i="4"/>
  <c r="K137" i="4"/>
  <c r="J137" i="4"/>
  <c r="O136" i="4"/>
  <c r="N136" i="4"/>
  <c r="M136" i="4"/>
  <c r="L136" i="4"/>
  <c r="K136" i="4"/>
  <c r="J136" i="4"/>
  <c r="O135" i="4"/>
  <c r="N135" i="4"/>
  <c r="M135" i="4"/>
  <c r="L135" i="4"/>
  <c r="K135" i="4"/>
  <c r="J135" i="4"/>
  <c r="O134" i="4"/>
  <c r="N134" i="4"/>
  <c r="M134" i="4"/>
  <c r="L134" i="4"/>
  <c r="K134" i="4"/>
  <c r="J134" i="4"/>
  <c r="O133" i="4"/>
  <c r="N133" i="4"/>
  <c r="M133" i="4"/>
  <c r="L133" i="4"/>
  <c r="K133" i="4"/>
  <c r="J133" i="4"/>
  <c r="O132" i="4"/>
  <c r="N132" i="4"/>
  <c r="M132" i="4"/>
  <c r="L132" i="4"/>
  <c r="K132" i="4"/>
  <c r="J132" i="4"/>
  <c r="O131" i="4"/>
  <c r="N131" i="4"/>
  <c r="M131" i="4"/>
  <c r="L131" i="4"/>
  <c r="K131" i="4"/>
  <c r="J131" i="4"/>
  <c r="O130" i="4"/>
  <c r="N130" i="4"/>
  <c r="M130" i="4"/>
  <c r="L130" i="4"/>
  <c r="K130" i="4"/>
  <c r="J130" i="4"/>
  <c r="O129" i="4"/>
  <c r="N129" i="4"/>
  <c r="M129" i="4"/>
  <c r="L129" i="4"/>
  <c r="K129" i="4"/>
  <c r="J129" i="4"/>
  <c r="O128" i="4"/>
  <c r="N128" i="4"/>
  <c r="M128" i="4"/>
  <c r="L128" i="4"/>
  <c r="K128" i="4"/>
  <c r="J128" i="4"/>
  <c r="O127" i="4"/>
  <c r="N127" i="4"/>
  <c r="M127" i="4"/>
  <c r="L127" i="4"/>
  <c r="K127" i="4"/>
  <c r="J127" i="4"/>
  <c r="O126" i="4"/>
  <c r="N126" i="4"/>
  <c r="M126" i="4"/>
  <c r="L126" i="4"/>
  <c r="K126" i="4"/>
  <c r="J126" i="4"/>
  <c r="O125" i="4"/>
  <c r="N125" i="4"/>
  <c r="M125" i="4"/>
  <c r="L125" i="4"/>
  <c r="K125" i="4"/>
  <c r="J125" i="4"/>
  <c r="O124" i="4"/>
  <c r="N124" i="4"/>
  <c r="M124" i="4"/>
  <c r="L124" i="4"/>
  <c r="K124" i="4"/>
  <c r="J124" i="4"/>
  <c r="O123" i="4"/>
  <c r="N123" i="4"/>
  <c r="M123" i="4"/>
  <c r="L123" i="4"/>
  <c r="K123" i="4"/>
  <c r="J123" i="4"/>
  <c r="O122" i="4"/>
  <c r="N122" i="4"/>
  <c r="M122" i="4"/>
  <c r="L122" i="4"/>
  <c r="K122" i="4"/>
  <c r="J122" i="4"/>
  <c r="O121" i="4"/>
  <c r="N121" i="4"/>
  <c r="M121" i="4"/>
  <c r="L121" i="4"/>
  <c r="K121" i="4"/>
  <c r="J121" i="4"/>
  <c r="O120" i="4"/>
  <c r="N120" i="4"/>
  <c r="M120" i="4"/>
  <c r="L120" i="4"/>
  <c r="K120" i="4"/>
  <c r="J120" i="4"/>
  <c r="O119" i="4"/>
  <c r="N119" i="4"/>
  <c r="M119" i="4"/>
  <c r="L119" i="4"/>
  <c r="K119" i="4"/>
  <c r="J119" i="4"/>
  <c r="O118" i="4"/>
  <c r="N118" i="4"/>
  <c r="M118" i="4"/>
  <c r="L118" i="4"/>
  <c r="K118" i="4"/>
  <c r="J118" i="4"/>
  <c r="O117" i="4"/>
  <c r="N117" i="4"/>
  <c r="M117" i="4"/>
  <c r="L117" i="4"/>
  <c r="K117" i="4"/>
  <c r="J117" i="4"/>
  <c r="O116" i="4"/>
  <c r="N116" i="4"/>
  <c r="M116" i="4"/>
  <c r="L116" i="4"/>
  <c r="K116" i="4"/>
  <c r="J116" i="4"/>
  <c r="O115" i="4"/>
  <c r="N115" i="4"/>
  <c r="M115" i="4"/>
  <c r="L115" i="4"/>
  <c r="K115" i="4"/>
  <c r="J115" i="4"/>
  <c r="O114" i="4"/>
  <c r="N114" i="4"/>
  <c r="M114" i="4"/>
  <c r="L114" i="4"/>
  <c r="K114" i="4"/>
  <c r="J114" i="4"/>
  <c r="O113" i="4"/>
  <c r="N113" i="4"/>
  <c r="M113" i="4"/>
  <c r="L113" i="4"/>
  <c r="K113" i="4"/>
  <c r="J113" i="4"/>
  <c r="O112" i="4"/>
  <c r="N112" i="4"/>
  <c r="M112" i="4"/>
  <c r="L112" i="4"/>
  <c r="K112" i="4"/>
  <c r="J112" i="4"/>
  <c r="O111" i="4"/>
  <c r="N111" i="4"/>
  <c r="M111" i="4"/>
  <c r="L111" i="4"/>
  <c r="K111" i="4"/>
  <c r="J111" i="4"/>
  <c r="O108" i="4"/>
  <c r="N108" i="4"/>
  <c r="M108" i="4"/>
  <c r="L108" i="4"/>
  <c r="K108" i="4"/>
  <c r="J108" i="4"/>
  <c r="O107" i="4"/>
  <c r="N107" i="4"/>
  <c r="M107" i="4"/>
  <c r="L107" i="4"/>
  <c r="K107" i="4"/>
  <c r="J107" i="4"/>
  <c r="O106" i="4"/>
  <c r="N106" i="4"/>
  <c r="M106" i="4"/>
  <c r="L106" i="4"/>
  <c r="K106" i="4"/>
  <c r="J106" i="4"/>
  <c r="O105" i="4"/>
  <c r="N105" i="4"/>
  <c r="M105" i="4"/>
  <c r="L105" i="4"/>
  <c r="K105" i="4"/>
  <c r="J105" i="4"/>
  <c r="O104" i="4"/>
  <c r="N104" i="4"/>
  <c r="M104" i="4"/>
  <c r="L104" i="4"/>
  <c r="K104" i="4"/>
  <c r="J104" i="4"/>
  <c r="O103" i="4"/>
  <c r="N103" i="4"/>
  <c r="M103" i="4"/>
  <c r="L103" i="4"/>
  <c r="K103" i="4"/>
  <c r="J103" i="4"/>
  <c r="O102" i="4"/>
  <c r="N102" i="4"/>
  <c r="M102" i="4"/>
  <c r="L102" i="4"/>
  <c r="K102" i="4"/>
  <c r="J102" i="4"/>
  <c r="O101" i="4"/>
  <c r="N101" i="4"/>
  <c r="M101" i="4"/>
  <c r="L101" i="4"/>
  <c r="K101" i="4"/>
  <c r="J101" i="4"/>
  <c r="O100" i="4"/>
  <c r="N100" i="4"/>
  <c r="M100" i="4"/>
  <c r="L100" i="4"/>
  <c r="K100" i="4"/>
  <c r="J100" i="4"/>
  <c r="O99" i="4"/>
  <c r="N99" i="4"/>
  <c r="M99" i="4"/>
  <c r="L99" i="4"/>
  <c r="K99" i="4"/>
  <c r="J99" i="4"/>
  <c r="O98" i="4"/>
  <c r="N98" i="4"/>
  <c r="M98" i="4"/>
  <c r="L98" i="4"/>
  <c r="K98" i="4"/>
  <c r="J98" i="4"/>
  <c r="O97" i="4"/>
  <c r="N97" i="4"/>
  <c r="M97" i="4"/>
  <c r="L97" i="4"/>
  <c r="K97" i="4"/>
  <c r="J97" i="4"/>
  <c r="O95" i="4"/>
  <c r="N95" i="4"/>
  <c r="M95" i="4"/>
  <c r="L95" i="4"/>
  <c r="K95" i="4"/>
  <c r="J95" i="4"/>
  <c r="O94" i="4"/>
  <c r="N94" i="4"/>
  <c r="M94" i="4"/>
  <c r="L94" i="4"/>
  <c r="K94" i="4"/>
  <c r="J94" i="4"/>
  <c r="O93" i="4"/>
  <c r="N93" i="4"/>
  <c r="M93" i="4"/>
  <c r="L93" i="4"/>
  <c r="K93" i="4"/>
  <c r="J93" i="4"/>
  <c r="O92" i="4"/>
  <c r="N92" i="4"/>
  <c r="M92" i="4"/>
  <c r="L92" i="4"/>
  <c r="K92" i="4"/>
  <c r="J92" i="4"/>
  <c r="O91" i="4"/>
  <c r="N91" i="4"/>
  <c r="M91" i="4"/>
  <c r="L91" i="4"/>
  <c r="K91" i="4"/>
  <c r="J91" i="4"/>
  <c r="O90" i="4"/>
  <c r="N90" i="4"/>
  <c r="M90" i="4"/>
  <c r="L90" i="4"/>
  <c r="K90" i="4"/>
  <c r="J90" i="4"/>
  <c r="O89" i="4"/>
  <c r="N89" i="4"/>
  <c r="M89" i="4"/>
  <c r="L89" i="4"/>
  <c r="K89" i="4"/>
  <c r="J89" i="4"/>
  <c r="O88" i="4"/>
  <c r="N88" i="4"/>
  <c r="M88" i="4"/>
  <c r="L88" i="4"/>
  <c r="K88" i="4"/>
  <c r="J88" i="4"/>
  <c r="O87" i="4"/>
  <c r="N87" i="4"/>
  <c r="M87" i="4"/>
  <c r="L87" i="4"/>
  <c r="K87" i="4"/>
  <c r="J87" i="4"/>
  <c r="O86" i="4"/>
  <c r="N86" i="4"/>
  <c r="M86" i="4"/>
  <c r="L86" i="4"/>
  <c r="K86" i="4"/>
  <c r="J86" i="4"/>
  <c r="O85" i="4"/>
  <c r="N85" i="4"/>
  <c r="M85" i="4"/>
  <c r="L85" i="4"/>
  <c r="K85" i="4"/>
  <c r="J85" i="4"/>
  <c r="O84" i="4"/>
  <c r="N84" i="4"/>
  <c r="M84" i="4"/>
  <c r="L84" i="4"/>
  <c r="K84" i="4"/>
  <c r="J84" i="4"/>
  <c r="O83" i="4"/>
  <c r="N83" i="4"/>
  <c r="M83" i="4"/>
  <c r="L83" i="4"/>
  <c r="K83" i="4"/>
  <c r="J83" i="4"/>
  <c r="O82" i="4"/>
  <c r="N82" i="4"/>
  <c r="M82" i="4"/>
  <c r="L82" i="4"/>
  <c r="K82" i="4"/>
  <c r="J82" i="4"/>
  <c r="O81" i="4"/>
  <c r="N81" i="4"/>
  <c r="M81" i="4"/>
  <c r="L81" i="4"/>
  <c r="K81" i="4"/>
  <c r="J81" i="4"/>
  <c r="O80" i="4"/>
  <c r="N80" i="4"/>
  <c r="M80" i="4"/>
  <c r="L80" i="4"/>
  <c r="K80" i="4"/>
  <c r="J80" i="4"/>
  <c r="O79" i="4"/>
  <c r="N79" i="4"/>
  <c r="M79" i="4"/>
  <c r="L79" i="4"/>
  <c r="K79" i="4"/>
  <c r="J79" i="4"/>
  <c r="O78" i="4"/>
  <c r="N78" i="4"/>
  <c r="M78" i="4"/>
  <c r="L78" i="4"/>
  <c r="K78" i="4"/>
  <c r="J78" i="4"/>
  <c r="O77" i="4"/>
  <c r="N77" i="4"/>
  <c r="M77" i="4"/>
  <c r="L77" i="4"/>
  <c r="K77" i="4"/>
  <c r="J77" i="4"/>
  <c r="O76" i="4"/>
  <c r="N76" i="4"/>
  <c r="M76" i="4"/>
  <c r="L76" i="4"/>
  <c r="K76" i="4"/>
  <c r="J76" i="4"/>
  <c r="O75" i="4"/>
  <c r="N75" i="4"/>
  <c r="M75" i="4"/>
  <c r="L75" i="4"/>
  <c r="K75" i="4"/>
  <c r="J75" i="4"/>
  <c r="O74" i="4"/>
  <c r="N74" i="4"/>
  <c r="M74" i="4"/>
  <c r="L74" i="4"/>
  <c r="K74" i="4"/>
  <c r="J74" i="4"/>
  <c r="O73" i="4"/>
  <c r="N73" i="4"/>
  <c r="M73" i="4"/>
  <c r="L73" i="4"/>
  <c r="K73" i="4"/>
  <c r="J73" i="4"/>
  <c r="O72" i="4"/>
  <c r="N72" i="4"/>
  <c r="M72" i="4"/>
  <c r="L72" i="4"/>
  <c r="K72" i="4"/>
  <c r="J72" i="4"/>
  <c r="O71" i="4"/>
  <c r="N71" i="4"/>
  <c r="M71" i="4"/>
  <c r="L71" i="4"/>
  <c r="K71" i="4"/>
  <c r="J71" i="4"/>
  <c r="O70" i="4"/>
  <c r="N70" i="4"/>
  <c r="M70" i="4"/>
  <c r="L70" i="4"/>
  <c r="K70" i="4"/>
  <c r="J70" i="4"/>
  <c r="O69" i="4"/>
  <c r="N69" i="4"/>
  <c r="M69" i="4"/>
  <c r="L69" i="4"/>
  <c r="K69" i="4"/>
  <c r="J69" i="4"/>
  <c r="O68" i="4"/>
  <c r="N68" i="4"/>
  <c r="M68" i="4"/>
  <c r="L68" i="4"/>
  <c r="K68" i="4"/>
  <c r="J68" i="4"/>
  <c r="O67" i="4"/>
  <c r="N67" i="4"/>
  <c r="M67" i="4"/>
  <c r="L67" i="4"/>
  <c r="K67" i="4"/>
  <c r="J67" i="4"/>
  <c r="O66" i="4"/>
  <c r="N66" i="4"/>
  <c r="M66" i="4"/>
  <c r="L66" i="4"/>
  <c r="K66" i="4"/>
  <c r="J66" i="4"/>
  <c r="O65" i="4"/>
  <c r="N65" i="4"/>
  <c r="M65" i="4"/>
  <c r="L65" i="4"/>
  <c r="K65" i="4"/>
  <c r="J65" i="4"/>
  <c r="O64" i="4"/>
  <c r="N64" i="4"/>
  <c r="M64" i="4"/>
  <c r="L64" i="4"/>
  <c r="K64" i="4"/>
  <c r="J64" i="4"/>
  <c r="O63" i="4"/>
  <c r="N63" i="4"/>
  <c r="M63" i="4"/>
  <c r="L63" i="4"/>
  <c r="K63" i="4"/>
  <c r="J63" i="4"/>
  <c r="O62" i="4"/>
  <c r="N62" i="4"/>
  <c r="M62" i="4"/>
  <c r="L62" i="4"/>
  <c r="K62" i="4"/>
  <c r="J62" i="4"/>
  <c r="O61" i="4"/>
  <c r="N61" i="4"/>
  <c r="M61" i="4"/>
  <c r="L61" i="4"/>
  <c r="K61" i="4"/>
  <c r="J61" i="4"/>
  <c r="O60" i="4"/>
  <c r="N60" i="4"/>
  <c r="M60" i="4"/>
  <c r="L60" i="4"/>
  <c r="K60" i="4"/>
  <c r="J60" i="4"/>
  <c r="O59" i="4"/>
  <c r="N59" i="4"/>
  <c r="M59" i="4"/>
  <c r="L59" i="4"/>
  <c r="K59" i="4"/>
  <c r="J59" i="4"/>
  <c r="O58" i="4"/>
  <c r="N58" i="4"/>
  <c r="M58" i="4"/>
  <c r="L58" i="4"/>
  <c r="K58" i="4"/>
  <c r="J58" i="4"/>
  <c r="O57" i="4"/>
  <c r="N57" i="4"/>
  <c r="M57" i="4"/>
  <c r="L57" i="4"/>
  <c r="K57" i="4"/>
  <c r="J57" i="4"/>
  <c r="O56" i="4"/>
  <c r="N56" i="4"/>
  <c r="M56" i="4"/>
  <c r="L56" i="4"/>
  <c r="K56" i="4"/>
  <c r="J56" i="4"/>
  <c r="O55" i="4"/>
  <c r="N55" i="4"/>
  <c r="M55" i="4"/>
  <c r="L55" i="4"/>
  <c r="K55" i="4"/>
  <c r="J55" i="4"/>
  <c r="O54" i="4"/>
  <c r="N54" i="4"/>
  <c r="M54" i="4"/>
  <c r="L54" i="4"/>
  <c r="K54" i="4"/>
  <c r="J54" i="4"/>
  <c r="O53" i="4"/>
  <c r="N53" i="4"/>
  <c r="M53" i="4"/>
  <c r="L53" i="4"/>
  <c r="K53" i="4"/>
  <c r="J53" i="4"/>
  <c r="O52" i="4"/>
  <c r="N52" i="4"/>
  <c r="M52" i="4"/>
  <c r="L52" i="4"/>
  <c r="K52" i="4"/>
  <c r="J52" i="4"/>
  <c r="O51" i="4"/>
  <c r="N51" i="4"/>
  <c r="M51" i="4"/>
  <c r="L51" i="4"/>
  <c r="K51" i="4"/>
  <c r="J51" i="4"/>
  <c r="O50" i="4"/>
  <c r="N50" i="4"/>
  <c r="M50" i="4"/>
  <c r="L50" i="4"/>
  <c r="K50" i="4"/>
  <c r="J50" i="4"/>
  <c r="O49" i="4"/>
  <c r="N49" i="4"/>
  <c r="M49" i="4"/>
  <c r="L49" i="4"/>
  <c r="K49" i="4"/>
  <c r="J49" i="4"/>
  <c r="O48" i="4"/>
  <c r="N48" i="4"/>
  <c r="M48" i="4"/>
  <c r="L48" i="4"/>
  <c r="K48" i="4"/>
  <c r="J48" i="4"/>
  <c r="O47" i="4"/>
  <c r="N47" i="4"/>
  <c r="M47" i="4"/>
  <c r="L47" i="4"/>
  <c r="K47" i="4"/>
  <c r="J47" i="4"/>
  <c r="O46" i="4"/>
  <c r="N46" i="4"/>
  <c r="M46" i="4"/>
  <c r="L46" i="4"/>
  <c r="K46" i="4"/>
  <c r="J46" i="4"/>
  <c r="O45" i="4"/>
  <c r="N45" i="4"/>
  <c r="M45" i="4"/>
  <c r="L45" i="4"/>
  <c r="K45" i="4"/>
  <c r="J45" i="4"/>
  <c r="O44" i="4"/>
  <c r="N44" i="4"/>
  <c r="M44" i="4"/>
  <c r="L44" i="4"/>
  <c r="K44" i="4"/>
  <c r="J44" i="4"/>
  <c r="O43" i="4"/>
  <c r="N43" i="4"/>
  <c r="M43" i="4"/>
  <c r="L43" i="4"/>
  <c r="K43" i="4"/>
  <c r="J43" i="4"/>
  <c r="O41" i="4"/>
  <c r="N41" i="4"/>
  <c r="M41" i="4"/>
  <c r="L41" i="4"/>
  <c r="K41" i="4"/>
  <c r="J41" i="4"/>
  <c r="O40" i="4"/>
  <c r="N40" i="4"/>
  <c r="M40" i="4"/>
  <c r="L40" i="4"/>
  <c r="K40" i="4"/>
  <c r="J40" i="4"/>
  <c r="O39" i="4"/>
  <c r="N39" i="4"/>
  <c r="M39" i="4"/>
  <c r="L39" i="4"/>
  <c r="K39" i="4"/>
  <c r="J39" i="4"/>
  <c r="O38" i="4"/>
  <c r="N38" i="4"/>
  <c r="M38" i="4"/>
  <c r="L38" i="4"/>
  <c r="K38" i="4"/>
  <c r="J38" i="4"/>
  <c r="O37" i="4"/>
  <c r="N37" i="4"/>
  <c r="M37" i="4"/>
  <c r="L37" i="4"/>
  <c r="K37" i="4"/>
  <c r="J37" i="4"/>
  <c r="O36" i="4"/>
  <c r="N36" i="4"/>
  <c r="M36" i="4"/>
  <c r="L36" i="4"/>
  <c r="K36" i="4"/>
  <c r="J36" i="4"/>
  <c r="O35" i="4"/>
  <c r="N35" i="4"/>
  <c r="M35" i="4"/>
  <c r="L35" i="4"/>
  <c r="K35" i="4"/>
  <c r="J35" i="4"/>
  <c r="O34" i="4"/>
  <c r="N34" i="4"/>
  <c r="M34" i="4"/>
  <c r="L34" i="4"/>
  <c r="K34" i="4"/>
  <c r="J34" i="4"/>
  <c r="O33" i="4"/>
  <c r="N33" i="4"/>
  <c r="M33" i="4"/>
  <c r="L33" i="4"/>
  <c r="K33" i="4"/>
  <c r="J33" i="4"/>
  <c r="O32" i="4"/>
  <c r="N32" i="4"/>
  <c r="M32" i="4"/>
  <c r="L32" i="4"/>
  <c r="K32" i="4"/>
  <c r="J32" i="4"/>
  <c r="O31" i="4"/>
  <c r="N31" i="4"/>
  <c r="M31" i="4"/>
  <c r="L31" i="4"/>
  <c r="K31" i="4"/>
  <c r="J31" i="4"/>
  <c r="O30" i="4"/>
  <c r="N30" i="4"/>
  <c r="M30" i="4"/>
  <c r="L30" i="4"/>
  <c r="K30" i="4"/>
  <c r="J30" i="4"/>
  <c r="O29" i="4"/>
  <c r="N29" i="4"/>
  <c r="M29" i="4"/>
  <c r="L29" i="4"/>
  <c r="K29" i="4"/>
  <c r="J29" i="4"/>
  <c r="O28" i="4"/>
  <c r="N28" i="4"/>
  <c r="M28" i="4"/>
  <c r="L28" i="4"/>
  <c r="K28" i="4"/>
  <c r="J28" i="4"/>
  <c r="O27" i="4"/>
  <c r="N27" i="4"/>
  <c r="M27" i="4"/>
  <c r="L27" i="4"/>
  <c r="K27" i="4"/>
  <c r="J27" i="4"/>
  <c r="O26" i="4"/>
  <c r="N26" i="4"/>
  <c r="M26" i="4"/>
  <c r="L26" i="4"/>
  <c r="K26" i="4"/>
  <c r="J26" i="4"/>
  <c r="O25" i="4"/>
  <c r="N25" i="4"/>
  <c r="M25" i="4"/>
  <c r="L25" i="4"/>
  <c r="K25" i="4"/>
  <c r="J25" i="4"/>
  <c r="O24" i="4"/>
  <c r="N24" i="4"/>
  <c r="M24" i="4"/>
  <c r="L24" i="4"/>
  <c r="K24" i="4"/>
  <c r="J24" i="4"/>
  <c r="O23" i="4"/>
  <c r="N23" i="4"/>
  <c r="M23" i="4"/>
  <c r="L23" i="4"/>
  <c r="K23" i="4"/>
  <c r="J23" i="4"/>
  <c r="O22" i="4"/>
  <c r="N22" i="4"/>
  <c r="M22" i="4"/>
  <c r="L22" i="4"/>
  <c r="K22" i="4"/>
  <c r="J22" i="4"/>
  <c r="O21" i="4"/>
  <c r="N21" i="4"/>
  <c r="M21" i="4"/>
  <c r="L21" i="4"/>
  <c r="K21" i="4"/>
  <c r="J21" i="4"/>
  <c r="O20" i="4"/>
  <c r="N20" i="4"/>
  <c r="M20" i="4"/>
  <c r="L20" i="4"/>
  <c r="K20" i="4"/>
  <c r="J20" i="4"/>
  <c r="O19" i="4"/>
  <c r="N19" i="4"/>
  <c r="M19" i="4"/>
  <c r="L19" i="4"/>
  <c r="K19" i="4"/>
  <c r="J19" i="4"/>
  <c r="O18" i="4"/>
  <c r="N18" i="4"/>
  <c r="M18" i="4"/>
  <c r="L18" i="4"/>
  <c r="K18" i="4"/>
  <c r="J18" i="4"/>
  <c r="O17" i="4"/>
  <c r="N17" i="4"/>
  <c r="M17" i="4"/>
  <c r="L17" i="4"/>
  <c r="K17" i="4"/>
  <c r="J17" i="4"/>
  <c r="O16" i="4"/>
  <c r="N16" i="4"/>
  <c r="M16" i="4"/>
  <c r="L16" i="4"/>
  <c r="K16" i="4"/>
  <c r="J16" i="4"/>
  <c r="O15" i="4"/>
  <c r="N15" i="4"/>
  <c r="M15" i="4"/>
  <c r="L15" i="4"/>
  <c r="K15" i="4"/>
  <c r="J15" i="4"/>
  <c r="O14" i="4"/>
  <c r="N14" i="4"/>
  <c r="M14" i="4"/>
  <c r="L14" i="4"/>
  <c r="K14" i="4"/>
  <c r="J14" i="4"/>
  <c r="O13" i="4"/>
  <c r="N13" i="4"/>
  <c r="M13" i="4"/>
  <c r="L13" i="4"/>
  <c r="K13" i="4"/>
  <c r="J13" i="4"/>
  <c r="O12" i="4"/>
  <c r="N12" i="4"/>
  <c r="M12" i="4"/>
  <c r="L12" i="4"/>
  <c r="K12" i="4"/>
  <c r="J12" i="4"/>
  <c r="O11" i="4"/>
  <c r="N11" i="4"/>
  <c r="M11" i="4"/>
  <c r="L11" i="4"/>
  <c r="K11" i="4"/>
  <c r="J11" i="4"/>
  <c r="O10" i="4"/>
  <c r="N10" i="4"/>
  <c r="M10" i="4"/>
  <c r="L10" i="4"/>
  <c r="K10" i="4"/>
  <c r="J10" i="4"/>
  <c r="O9" i="4"/>
  <c r="N9" i="4"/>
  <c r="M9" i="4"/>
  <c r="L9" i="4"/>
  <c r="K9" i="4"/>
  <c r="J9" i="4"/>
  <c r="O8" i="4"/>
  <c r="N8" i="4"/>
  <c r="M8" i="4"/>
  <c r="L8" i="4"/>
  <c r="K8" i="4"/>
  <c r="J8" i="4"/>
  <c r="O7" i="4"/>
  <c r="N7" i="4"/>
  <c r="M7" i="4"/>
  <c r="L7" i="4"/>
  <c r="K7" i="4"/>
  <c r="J7" i="4"/>
  <c r="O6" i="4"/>
  <c r="N6" i="4"/>
  <c r="M6" i="4"/>
  <c r="L6" i="4"/>
  <c r="K6" i="4"/>
  <c r="J6" i="4"/>
  <c r="K247" i="4" l="1"/>
  <c r="M247" i="4"/>
  <c r="O247" i="4"/>
  <c r="J248" i="4"/>
  <c r="L248" i="4"/>
  <c r="N248" i="4"/>
  <c r="O249" i="3" l="1"/>
  <c r="N249" i="3"/>
  <c r="M249" i="3"/>
  <c r="L249" i="3"/>
  <c r="K249" i="3"/>
  <c r="J249" i="3"/>
  <c r="I249" i="3"/>
  <c r="H249" i="3"/>
  <c r="G249" i="3"/>
  <c r="O248" i="3"/>
  <c r="N248" i="3"/>
  <c r="M248" i="3"/>
  <c r="L248" i="3"/>
  <c r="K248" i="3"/>
  <c r="J248" i="3"/>
  <c r="I248" i="3"/>
  <c r="H248" i="3"/>
  <c r="G248" i="3"/>
  <c r="O221" i="3"/>
  <c r="N221" i="3"/>
  <c r="M221" i="3"/>
  <c r="L221" i="3"/>
  <c r="K221" i="3"/>
  <c r="J221" i="3"/>
  <c r="I221" i="3"/>
  <c r="H221" i="3"/>
  <c r="G221" i="3"/>
  <c r="O220" i="3"/>
  <c r="N220" i="3"/>
  <c r="M220" i="3"/>
  <c r="L220" i="3"/>
  <c r="K220" i="3"/>
  <c r="J220" i="3"/>
  <c r="I220" i="3"/>
  <c r="H220" i="3"/>
  <c r="G220" i="3"/>
  <c r="O219" i="3"/>
  <c r="N219" i="3"/>
  <c r="M219" i="3"/>
  <c r="L219" i="3"/>
  <c r="K219" i="3"/>
  <c r="J219" i="3"/>
  <c r="I219" i="3"/>
  <c r="H219" i="3"/>
  <c r="G219" i="3"/>
  <c r="O218" i="3"/>
  <c r="N218" i="3"/>
  <c r="M218" i="3"/>
  <c r="L218" i="3"/>
  <c r="K218" i="3"/>
  <c r="J218" i="3"/>
  <c r="I218" i="3"/>
  <c r="H218" i="3"/>
  <c r="G218" i="3"/>
  <c r="O217" i="3"/>
  <c r="N217" i="3"/>
  <c r="M217" i="3"/>
  <c r="L217" i="3"/>
  <c r="K217" i="3"/>
  <c r="J217" i="3"/>
  <c r="I217" i="3"/>
  <c r="H217" i="3"/>
  <c r="G217" i="3"/>
  <c r="AE249" i="2" l="1"/>
  <c r="AD249" i="2"/>
  <c r="AC249" i="2"/>
  <c r="AB249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K249" i="2"/>
  <c r="J249" i="2"/>
  <c r="I249" i="2"/>
  <c r="H249" i="2"/>
  <c r="G249" i="2"/>
  <c r="AE248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K248" i="2"/>
  <c r="J248" i="2"/>
  <c r="I248" i="2"/>
  <c r="H248" i="2"/>
  <c r="G248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AE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AE219" i="2"/>
  <c r="AD219" i="2"/>
  <c r="AC219" i="2"/>
  <c r="AB219" i="2"/>
  <c r="AA219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AE218" i="2"/>
  <c r="AD218" i="2"/>
  <c r="AC218" i="2"/>
  <c r="AB218" i="2"/>
  <c r="AA218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Y250" i="1" l="1"/>
  <c r="X250" i="1"/>
  <c r="W250" i="1"/>
  <c r="V250" i="1"/>
  <c r="U250" i="1"/>
  <c r="T250" i="1"/>
  <c r="Q250" i="1"/>
  <c r="P250" i="1"/>
  <c r="N250" i="1"/>
  <c r="M250" i="1"/>
  <c r="L250" i="1"/>
  <c r="K250" i="1"/>
  <c r="J250" i="1"/>
  <c r="I250" i="1"/>
  <c r="H250" i="1"/>
  <c r="Y249" i="1"/>
  <c r="X249" i="1"/>
  <c r="W249" i="1"/>
  <c r="V249" i="1"/>
  <c r="U249" i="1"/>
  <c r="T249" i="1"/>
  <c r="Q249" i="1"/>
  <c r="P249" i="1"/>
  <c r="N249" i="1"/>
  <c r="M249" i="1"/>
  <c r="L249" i="1"/>
  <c r="K249" i="1"/>
  <c r="J249" i="1"/>
  <c r="I249" i="1"/>
  <c r="H249" i="1"/>
  <c r="Y248" i="1"/>
  <c r="X248" i="1"/>
  <c r="W248" i="1"/>
  <c r="V248" i="1"/>
  <c r="U248" i="1"/>
  <c r="T248" i="1"/>
  <c r="Q248" i="1"/>
  <c r="P248" i="1"/>
  <c r="N248" i="1"/>
  <c r="M248" i="1"/>
  <c r="L248" i="1"/>
  <c r="K248" i="1"/>
  <c r="J248" i="1"/>
  <c r="I248" i="1"/>
  <c r="H248" i="1"/>
  <c r="O246" i="1"/>
  <c r="R246" i="1" s="1"/>
  <c r="G246" i="1"/>
  <c r="O244" i="1"/>
  <c r="R244" i="1" s="1"/>
  <c r="G244" i="1"/>
  <c r="O243" i="1"/>
  <c r="R243" i="1" s="1"/>
  <c r="G243" i="1"/>
  <c r="O242" i="1"/>
  <c r="R242" i="1" s="1"/>
  <c r="G242" i="1"/>
  <c r="O241" i="1"/>
  <c r="R241" i="1" s="1"/>
  <c r="G241" i="1"/>
  <c r="O240" i="1"/>
  <c r="R240" i="1" s="1"/>
  <c r="G240" i="1"/>
  <c r="O239" i="1"/>
  <c r="R239" i="1" s="1"/>
  <c r="G239" i="1"/>
  <c r="O238" i="1"/>
  <c r="R238" i="1" s="1"/>
  <c r="G238" i="1"/>
  <c r="O237" i="1"/>
  <c r="R237" i="1" s="1"/>
  <c r="G237" i="1"/>
  <c r="O236" i="1"/>
  <c r="G236" i="1"/>
  <c r="R236" i="1" s="1"/>
  <c r="O235" i="1"/>
  <c r="S235" i="1" s="1"/>
  <c r="G235" i="1"/>
  <c r="R235" i="1" s="1"/>
  <c r="O234" i="1"/>
  <c r="S234" i="1" s="1"/>
  <c r="G234" i="1"/>
  <c r="R234" i="1" s="1"/>
  <c r="O233" i="1"/>
  <c r="S233" i="1" s="1"/>
  <c r="G233" i="1"/>
  <c r="R233" i="1" s="1"/>
  <c r="O232" i="1"/>
  <c r="S232" i="1" s="1"/>
  <c r="G232" i="1"/>
  <c r="R232" i="1" s="1"/>
  <c r="O231" i="1"/>
  <c r="S231" i="1" s="1"/>
  <c r="G231" i="1"/>
  <c r="R231" i="1" s="1"/>
  <c r="O230" i="1"/>
  <c r="S230" i="1" s="1"/>
  <c r="G230" i="1"/>
  <c r="R230" i="1" s="1"/>
  <c r="O229" i="1"/>
  <c r="S229" i="1" s="1"/>
  <c r="G229" i="1"/>
  <c r="R229" i="1" s="1"/>
  <c r="O228" i="1"/>
  <c r="S228" i="1" s="1"/>
  <c r="G228" i="1"/>
  <c r="R228" i="1" s="1"/>
  <c r="O227" i="1"/>
  <c r="S227" i="1" s="1"/>
  <c r="G227" i="1"/>
  <c r="R227" i="1" s="1"/>
  <c r="O226" i="1"/>
  <c r="S226" i="1" s="1"/>
  <c r="G226" i="1"/>
  <c r="R226" i="1" s="1"/>
  <c r="O225" i="1"/>
  <c r="S225" i="1" s="1"/>
  <c r="G225" i="1"/>
  <c r="R225" i="1" s="1"/>
  <c r="O224" i="1"/>
  <c r="O250" i="1" s="1"/>
  <c r="G224" i="1"/>
  <c r="G250" i="1" s="1"/>
  <c r="Y221" i="1"/>
  <c r="X221" i="1"/>
  <c r="W221" i="1"/>
  <c r="V221" i="1"/>
  <c r="U221" i="1"/>
  <c r="T221" i="1"/>
  <c r="Q221" i="1"/>
  <c r="P221" i="1"/>
  <c r="N221" i="1"/>
  <c r="M221" i="1"/>
  <c r="L221" i="1"/>
  <c r="K221" i="1"/>
  <c r="J221" i="1"/>
  <c r="I221" i="1"/>
  <c r="H221" i="1"/>
  <c r="Y220" i="1"/>
  <c r="X220" i="1"/>
  <c r="W220" i="1"/>
  <c r="V220" i="1"/>
  <c r="U220" i="1"/>
  <c r="T220" i="1"/>
  <c r="Q220" i="1"/>
  <c r="P220" i="1"/>
  <c r="N220" i="1"/>
  <c r="M220" i="1"/>
  <c r="L220" i="1"/>
  <c r="K220" i="1"/>
  <c r="J220" i="1"/>
  <c r="I220" i="1"/>
  <c r="H220" i="1"/>
  <c r="Y219" i="1"/>
  <c r="X219" i="1"/>
  <c r="W219" i="1"/>
  <c r="V219" i="1"/>
  <c r="U219" i="1"/>
  <c r="T219" i="1"/>
  <c r="Q219" i="1"/>
  <c r="P219" i="1"/>
  <c r="N219" i="1"/>
  <c r="M219" i="1"/>
  <c r="L219" i="1"/>
  <c r="K219" i="1"/>
  <c r="J219" i="1"/>
  <c r="I219" i="1"/>
  <c r="H219" i="1"/>
  <c r="Y218" i="1"/>
  <c r="X218" i="1"/>
  <c r="W218" i="1"/>
  <c r="V218" i="1"/>
  <c r="U218" i="1"/>
  <c r="T218" i="1"/>
  <c r="Q218" i="1"/>
  <c r="P218" i="1"/>
  <c r="N218" i="1"/>
  <c r="M218" i="1"/>
  <c r="L218" i="1"/>
  <c r="K218" i="1"/>
  <c r="J218" i="1"/>
  <c r="I218" i="1"/>
  <c r="H218" i="1"/>
  <c r="Y217" i="1"/>
  <c r="X217" i="1"/>
  <c r="W217" i="1"/>
  <c r="V217" i="1"/>
  <c r="U217" i="1"/>
  <c r="T217" i="1"/>
  <c r="Q217" i="1"/>
  <c r="P217" i="1"/>
  <c r="N217" i="1"/>
  <c r="M217" i="1"/>
  <c r="L217" i="1"/>
  <c r="K217" i="1"/>
  <c r="J217" i="1"/>
  <c r="I217" i="1"/>
  <c r="H217" i="1"/>
  <c r="O215" i="1"/>
  <c r="R215" i="1" s="1"/>
  <c r="G215" i="1"/>
  <c r="O213" i="1"/>
  <c r="R213" i="1" s="1"/>
  <c r="G213" i="1"/>
  <c r="O212" i="1"/>
  <c r="R212" i="1" s="1"/>
  <c r="G212" i="1"/>
  <c r="O211" i="1"/>
  <c r="R211" i="1" s="1"/>
  <c r="G211" i="1"/>
  <c r="O210" i="1"/>
  <c r="R210" i="1" s="1"/>
  <c r="G210" i="1"/>
  <c r="O209" i="1"/>
  <c r="R209" i="1" s="1"/>
  <c r="G209" i="1"/>
  <c r="O208" i="1"/>
  <c r="R208" i="1" s="1"/>
  <c r="G208" i="1"/>
  <c r="O207" i="1"/>
  <c r="R207" i="1" s="1"/>
  <c r="G207" i="1"/>
  <c r="O206" i="1"/>
  <c r="R206" i="1" s="1"/>
  <c r="G206" i="1"/>
  <c r="O205" i="1"/>
  <c r="R205" i="1" s="1"/>
  <c r="G205" i="1"/>
  <c r="O204" i="1"/>
  <c r="R204" i="1" s="1"/>
  <c r="G204" i="1"/>
  <c r="O203" i="1"/>
  <c r="R203" i="1" s="1"/>
  <c r="G203" i="1"/>
  <c r="O202" i="1"/>
  <c r="R202" i="1" s="1"/>
  <c r="G202" i="1"/>
  <c r="O201" i="1"/>
  <c r="R201" i="1" s="1"/>
  <c r="G201" i="1"/>
  <c r="O200" i="1"/>
  <c r="R200" i="1" s="1"/>
  <c r="G200" i="1"/>
  <c r="O199" i="1"/>
  <c r="R199" i="1" s="1"/>
  <c r="G199" i="1"/>
  <c r="O198" i="1"/>
  <c r="R198" i="1" s="1"/>
  <c r="G198" i="1"/>
  <c r="O197" i="1"/>
  <c r="R197" i="1" s="1"/>
  <c r="G197" i="1"/>
  <c r="O196" i="1"/>
  <c r="R196" i="1" s="1"/>
  <c r="G196" i="1"/>
  <c r="O195" i="1"/>
  <c r="R195" i="1" s="1"/>
  <c r="G195" i="1"/>
  <c r="O194" i="1"/>
  <c r="R194" i="1" s="1"/>
  <c r="G194" i="1"/>
  <c r="O193" i="1"/>
  <c r="R193" i="1" s="1"/>
  <c r="G193" i="1"/>
  <c r="O192" i="1"/>
  <c r="R192" i="1" s="1"/>
  <c r="G192" i="1"/>
  <c r="O191" i="1"/>
  <c r="R191" i="1" s="1"/>
  <c r="G191" i="1"/>
  <c r="O190" i="1"/>
  <c r="R190" i="1" s="1"/>
  <c r="G190" i="1"/>
  <c r="O189" i="1"/>
  <c r="R189" i="1" s="1"/>
  <c r="G189" i="1"/>
  <c r="O188" i="1"/>
  <c r="R188" i="1" s="1"/>
  <c r="G188" i="1"/>
  <c r="O187" i="1"/>
  <c r="R187" i="1" s="1"/>
  <c r="G187" i="1"/>
  <c r="O186" i="1"/>
  <c r="R186" i="1" s="1"/>
  <c r="G186" i="1"/>
  <c r="O185" i="1"/>
  <c r="R185" i="1" s="1"/>
  <c r="G185" i="1"/>
  <c r="O184" i="1"/>
  <c r="R184" i="1" s="1"/>
  <c r="G184" i="1"/>
  <c r="O183" i="1"/>
  <c r="R183" i="1" s="1"/>
  <c r="G183" i="1"/>
  <c r="O182" i="1"/>
  <c r="R182" i="1" s="1"/>
  <c r="G182" i="1"/>
  <c r="O181" i="1"/>
  <c r="R181" i="1" s="1"/>
  <c r="G181" i="1"/>
  <c r="O180" i="1"/>
  <c r="R180" i="1" s="1"/>
  <c r="G180" i="1"/>
  <c r="O179" i="1"/>
  <c r="R179" i="1" s="1"/>
  <c r="G179" i="1"/>
  <c r="O178" i="1"/>
  <c r="R178" i="1" s="1"/>
  <c r="G178" i="1"/>
  <c r="O177" i="1"/>
  <c r="R177" i="1" s="1"/>
  <c r="G177" i="1"/>
  <c r="O176" i="1"/>
  <c r="R176" i="1" s="1"/>
  <c r="G176" i="1"/>
  <c r="O175" i="1"/>
  <c r="R175" i="1" s="1"/>
  <c r="G175" i="1"/>
  <c r="O174" i="1"/>
  <c r="R174" i="1" s="1"/>
  <c r="G174" i="1"/>
  <c r="O173" i="1"/>
  <c r="R173" i="1" s="1"/>
  <c r="G173" i="1"/>
  <c r="S172" i="1"/>
  <c r="O172" i="1"/>
  <c r="R172" i="1" s="1"/>
  <c r="G172" i="1"/>
  <c r="O171" i="1"/>
  <c r="R171" i="1" s="1"/>
  <c r="G171" i="1"/>
  <c r="S170" i="1"/>
  <c r="O170" i="1"/>
  <c r="R170" i="1" s="1"/>
  <c r="G170" i="1"/>
  <c r="O169" i="1"/>
  <c r="R169" i="1" s="1"/>
  <c r="G169" i="1"/>
  <c r="O168" i="1"/>
  <c r="S168" i="1" s="1"/>
  <c r="G168" i="1"/>
  <c r="O167" i="1"/>
  <c r="S167" i="1" s="1"/>
  <c r="G167" i="1"/>
  <c r="O166" i="1"/>
  <c r="S166" i="1" s="1"/>
  <c r="G166" i="1"/>
  <c r="O165" i="1"/>
  <c r="S165" i="1" s="1"/>
  <c r="G165" i="1"/>
  <c r="O164" i="1"/>
  <c r="S164" i="1" s="1"/>
  <c r="G164" i="1"/>
  <c r="O163" i="1"/>
  <c r="S163" i="1" s="1"/>
  <c r="G163" i="1"/>
  <c r="O162" i="1"/>
  <c r="S162" i="1" s="1"/>
  <c r="G162" i="1"/>
  <c r="O161" i="1"/>
  <c r="S161" i="1" s="1"/>
  <c r="G161" i="1"/>
  <c r="O160" i="1"/>
  <c r="S160" i="1" s="1"/>
  <c r="G160" i="1"/>
  <c r="O159" i="1"/>
  <c r="S159" i="1" s="1"/>
  <c r="G159" i="1"/>
  <c r="O158" i="1"/>
  <c r="S158" i="1" s="1"/>
  <c r="G158" i="1"/>
  <c r="O157" i="1"/>
  <c r="S157" i="1" s="1"/>
  <c r="G157" i="1"/>
  <c r="O156" i="1"/>
  <c r="S156" i="1" s="1"/>
  <c r="G156" i="1"/>
  <c r="O155" i="1"/>
  <c r="S155" i="1" s="1"/>
  <c r="G155" i="1"/>
  <c r="O154" i="1"/>
  <c r="S154" i="1" s="1"/>
  <c r="G154" i="1"/>
  <c r="O151" i="1"/>
  <c r="R151" i="1" s="1"/>
  <c r="G151" i="1"/>
  <c r="O150" i="1"/>
  <c r="S150" i="1" s="1"/>
  <c r="G150" i="1"/>
  <c r="O149" i="1"/>
  <c r="S149" i="1" s="1"/>
  <c r="G149" i="1"/>
  <c r="O148" i="1"/>
  <c r="S148" i="1" s="1"/>
  <c r="G148" i="1"/>
  <c r="O147" i="1"/>
  <c r="S147" i="1" s="1"/>
  <c r="G147" i="1"/>
  <c r="O146" i="1"/>
  <c r="S146" i="1" s="1"/>
  <c r="G146" i="1"/>
  <c r="O145" i="1"/>
  <c r="S145" i="1" s="1"/>
  <c r="G145" i="1"/>
  <c r="O144" i="1"/>
  <c r="S144" i="1" s="1"/>
  <c r="G144" i="1"/>
  <c r="O143" i="1"/>
  <c r="S143" i="1" s="1"/>
  <c r="G143" i="1"/>
  <c r="O142" i="1"/>
  <c r="S142" i="1" s="1"/>
  <c r="G142" i="1"/>
  <c r="O141" i="1"/>
  <c r="S141" i="1" s="1"/>
  <c r="G141" i="1"/>
  <c r="O140" i="1"/>
  <c r="S140" i="1" s="1"/>
  <c r="G140" i="1"/>
  <c r="O139" i="1"/>
  <c r="S139" i="1" s="1"/>
  <c r="G139" i="1"/>
  <c r="O138" i="1"/>
  <c r="S138" i="1" s="1"/>
  <c r="G138" i="1"/>
  <c r="O137" i="1"/>
  <c r="S137" i="1" s="1"/>
  <c r="G137" i="1"/>
  <c r="O136" i="1"/>
  <c r="S136" i="1" s="1"/>
  <c r="G136" i="1"/>
  <c r="O135" i="1"/>
  <c r="S135" i="1" s="1"/>
  <c r="G135" i="1"/>
  <c r="O134" i="1"/>
  <c r="S134" i="1" s="1"/>
  <c r="G134" i="1"/>
  <c r="O133" i="1"/>
  <c r="S133" i="1" s="1"/>
  <c r="G133" i="1"/>
  <c r="O132" i="1"/>
  <c r="S132" i="1" s="1"/>
  <c r="G132" i="1"/>
  <c r="O131" i="1"/>
  <c r="S131" i="1" s="1"/>
  <c r="G131" i="1"/>
  <c r="O130" i="1"/>
  <c r="S130" i="1" s="1"/>
  <c r="G130" i="1"/>
  <c r="O129" i="1"/>
  <c r="S129" i="1" s="1"/>
  <c r="G129" i="1"/>
  <c r="O128" i="1"/>
  <c r="S128" i="1" s="1"/>
  <c r="G128" i="1"/>
  <c r="O127" i="1"/>
  <c r="S127" i="1" s="1"/>
  <c r="G127" i="1"/>
  <c r="O126" i="1"/>
  <c r="S126" i="1" s="1"/>
  <c r="G126" i="1"/>
  <c r="O125" i="1"/>
  <c r="S125" i="1" s="1"/>
  <c r="G125" i="1"/>
  <c r="O124" i="1"/>
  <c r="S124" i="1" s="1"/>
  <c r="G124" i="1"/>
  <c r="O123" i="1"/>
  <c r="S123" i="1" s="1"/>
  <c r="G123" i="1"/>
  <c r="O122" i="1"/>
  <c r="S122" i="1" s="1"/>
  <c r="G122" i="1"/>
  <c r="O121" i="1"/>
  <c r="S121" i="1" s="1"/>
  <c r="G121" i="1"/>
  <c r="O120" i="1"/>
  <c r="S120" i="1" s="1"/>
  <c r="G120" i="1"/>
  <c r="O119" i="1"/>
  <c r="S119" i="1" s="1"/>
  <c r="G119" i="1"/>
  <c r="O118" i="1"/>
  <c r="S118" i="1" s="1"/>
  <c r="G118" i="1"/>
  <c r="O117" i="1"/>
  <c r="S117" i="1" s="1"/>
  <c r="G117" i="1"/>
  <c r="O116" i="1"/>
  <c r="S116" i="1" s="1"/>
  <c r="G116" i="1"/>
  <c r="O115" i="1"/>
  <c r="S115" i="1" s="1"/>
  <c r="G115" i="1"/>
  <c r="O114" i="1"/>
  <c r="S114" i="1" s="1"/>
  <c r="G114" i="1"/>
  <c r="O113" i="1"/>
  <c r="S113" i="1" s="1"/>
  <c r="G113" i="1"/>
  <c r="O112" i="1"/>
  <c r="S112" i="1" s="1"/>
  <c r="G112" i="1"/>
  <c r="O111" i="1"/>
  <c r="S111" i="1" s="1"/>
  <c r="G111" i="1"/>
  <c r="O110" i="1"/>
  <c r="S110" i="1" s="1"/>
  <c r="G110" i="1"/>
  <c r="O109" i="1"/>
  <c r="G109" i="1"/>
  <c r="S108" i="1"/>
  <c r="O108" i="1"/>
  <c r="R108" i="1" s="1"/>
  <c r="G108" i="1"/>
  <c r="O107" i="1"/>
  <c r="R107" i="1" s="1"/>
  <c r="G107" i="1"/>
  <c r="S106" i="1"/>
  <c r="O106" i="1"/>
  <c r="R106" i="1" s="1"/>
  <c r="G106" i="1"/>
  <c r="O105" i="1"/>
  <c r="R105" i="1" s="1"/>
  <c r="G105" i="1"/>
  <c r="S104" i="1"/>
  <c r="O104" i="1"/>
  <c r="R104" i="1" s="1"/>
  <c r="G104" i="1"/>
  <c r="O103" i="1"/>
  <c r="R103" i="1" s="1"/>
  <c r="G103" i="1"/>
  <c r="S102" i="1"/>
  <c r="O102" i="1"/>
  <c r="R102" i="1" s="1"/>
  <c r="G102" i="1"/>
  <c r="O101" i="1"/>
  <c r="R101" i="1" s="1"/>
  <c r="G101" i="1"/>
  <c r="S100" i="1"/>
  <c r="O100" i="1"/>
  <c r="R100" i="1" s="1"/>
  <c r="G100" i="1"/>
  <c r="O99" i="1"/>
  <c r="R99" i="1" s="1"/>
  <c r="G99" i="1"/>
  <c r="S98" i="1"/>
  <c r="O98" i="1"/>
  <c r="R98" i="1" s="1"/>
  <c r="G98" i="1"/>
  <c r="O97" i="1"/>
  <c r="R97" i="1" s="1"/>
  <c r="G97" i="1"/>
  <c r="S96" i="1"/>
  <c r="O96" i="1"/>
  <c r="R96" i="1" s="1"/>
  <c r="G96" i="1"/>
  <c r="O95" i="1"/>
  <c r="R95" i="1" s="1"/>
  <c r="G95" i="1"/>
  <c r="S94" i="1"/>
  <c r="O94" i="1"/>
  <c r="R94" i="1" s="1"/>
  <c r="G94" i="1"/>
  <c r="O93" i="1"/>
  <c r="R93" i="1" s="1"/>
  <c r="G93" i="1"/>
  <c r="S92" i="1"/>
  <c r="O92" i="1"/>
  <c r="R92" i="1" s="1"/>
  <c r="G92" i="1"/>
  <c r="O91" i="1"/>
  <c r="R91" i="1" s="1"/>
  <c r="G91" i="1"/>
  <c r="S90" i="1"/>
  <c r="O90" i="1"/>
  <c r="R90" i="1" s="1"/>
  <c r="G90" i="1"/>
  <c r="O89" i="1"/>
  <c r="R89" i="1" s="1"/>
  <c r="G89" i="1"/>
  <c r="S88" i="1"/>
  <c r="O88" i="1"/>
  <c r="R88" i="1" s="1"/>
  <c r="G88" i="1"/>
  <c r="O87" i="1"/>
  <c r="R87" i="1" s="1"/>
  <c r="G87" i="1"/>
  <c r="S86" i="1"/>
  <c r="O86" i="1"/>
  <c r="R86" i="1" s="1"/>
  <c r="G86" i="1"/>
  <c r="O85" i="1"/>
  <c r="R85" i="1" s="1"/>
  <c r="G85" i="1"/>
  <c r="O84" i="1"/>
  <c r="S84" i="1" s="1"/>
  <c r="G84" i="1"/>
  <c r="O83" i="1"/>
  <c r="S83" i="1" s="1"/>
  <c r="G83" i="1"/>
  <c r="O82" i="1"/>
  <c r="S82" i="1" s="1"/>
  <c r="G82" i="1"/>
  <c r="O81" i="1"/>
  <c r="S81" i="1" s="1"/>
  <c r="G81" i="1"/>
  <c r="O80" i="1"/>
  <c r="S80" i="1" s="1"/>
  <c r="G80" i="1"/>
  <c r="O79" i="1"/>
  <c r="S79" i="1" s="1"/>
  <c r="G79" i="1"/>
  <c r="O78" i="1"/>
  <c r="S78" i="1" s="1"/>
  <c r="G78" i="1"/>
  <c r="O77" i="1"/>
  <c r="S77" i="1" s="1"/>
  <c r="G77" i="1"/>
  <c r="O76" i="1"/>
  <c r="S76" i="1" s="1"/>
  <c r="G76" i="1"/>
  <c r="O75" i="1"/>
  <c r="S75" i="1" s="1"/>
  <c r="G75" i="1"/>
  <c r="O74" i="1"/>
  <c r="S74" i="1" s="1"/>
  <c r="G74" i="1"/>
  <c r="O73" i="1"/>
  <c r="S73" i="1" s="1"/>
  <c r="G73" i="1"/>
  <c r="O72" i="1"/>
  <c r="S72" i="1" s="1"/>
  <c r="G72" i="1"/>
  <c r="O71" i="1"/>
  <c r="S71" i="1" s="1"/>
  <c r="G71" i="1"/>
  <c r="O70" i="1"/>
  <c r="S70" i="1" s="1"/>
  <c r="G70" i="1"/>
  <c r="O69" i="1"/>
  <c r="S69" i="1" s="1"/>
  <c r="G69" i="1"/>
  <c r="O68" i="1"/>
  <c r="S68" i="1" s="1"/>
  <c r="G68" i="1"/>
  <c r="O67" i="1"/>
  <c r="S67" i="1" s="1"/>
  <c r="G67" i="1"/>
  <c r="O66" i="1"/>
  <c r="S66" i="1" s="1"/>
  <c r="G66" i="1"/>
  <c r="O65" i="1"/>
  <c r="S65" i="1" s="1"/>
  <c r="G65" i="1"/>
  <c r="O64" i="1"/>
  <c r="S64" i="1" s="1"/>
  <c r="G64" i="1"/>
  <c r="O63" i="1"/>
  <c r="S63" i="1" s="1"/>
  <c r="G63" i="1"/>
  <c r="O62" i="1"/>
  <c r="S62" i="1" s="1"/>
  <c r="G62" i="1"/>
  <c r="O61" i="1"/>
  <c r="S61" i="1" s="1"/>
  <c r="G61" i="1"/>
  <c r="O60" i="1"/>
  <c r="S60" i="1" s="1"/>
  <c r="G60" i="1"/>
  <c r="O59" i="1"/>
  <c r="S59" i="1" s="1"/>
  <c r="G59" i="1"/>
  <c r="O58" i="1"/>
  <c r="S58" i="1" s="1"/>
  <c r="G58" i="1"/>
  <c r="O57" i="1"/>
  <c r="S57" i="1" s="1"/>
  <c r="G57" i="1"/>
  <c r="O56" i="1"/>
  <c r="S56" i="1" s="1"/>
  <c r="G56" i="1"/>
  <c r="O55" i="1"/>
  <c r="S55" i="1" s="1"/>
  <c r="G55" i="1"/>
  <c r="O54" i="1"/>
  <c r="S54" i="1" s="1"/>
  <c r="G54" i="1"/>
  <c r="O53" i="1"/>
  <c r="S53" i="1" s="1"/>
  <c r="G53" i="1"/>
  <c r="O52" i="1"/>
  <c r="S52" i="1" s="1"/>
  <c r="G52" i="1"/>
  <c r="O51" i="1"/>
  <c r="S51" i="1" s="1"/>
  <c r="G51" i="1"/>
  <c r="O50" i="1"/>
  <c r="S50" i="1" s="1"/>
  <c r="G50" i="1"/>
  <c r="O49" i="1"/>
  <c r="S49" i="1" s="1"/>
  <c r="G49" i="1"/>
  <c r="O48" i="1"/>
  <c r="S48" i="1" s="1"/>
  <c r="G48" i="1"/>
  <c r="O47" i="1"/>
  <c r="S47" i="1" s="1"/>
  <c r="G47" i="1"/>
  <c r="O46" i="1"/>
  <c r="S46" i="1" s="1"/>
  <c r="G46" i="1"/>
  <c r="O45" i="1"/>
  <c r="S45" i="1" s="1"/>
  <c r="G45" i="1"/>
  <c r="O44" i="1"/>
  <c r="S44" i="1" s="1"/>
  <c r="G44" i="1"/>
  <c r="O43" i="1"/>
  <c r="S43" i="1" s="1"/>
  <c r="G43" i="1"/>
  <c r="O42" i="1"/>
  <c r="S42" i="1" s="1"/>
  <c r="G42" i="1"/>
  <c r="O41" i="1"/>
  <c r="S41" i="1" s="1"/>
  <c r="G41" i="1"/>
  <c r="O40" i="1"/>
  <c r="S40" i="1" s="1"/>
  <c r="G40" i="1"/>
  <c r="O39" i="1"/>
  <c r="R39" i="1" s="1"/>
  <c r="G39" i="1"/>
  <c r="O38" i="1"/>
  <c r="R38" i="1" s="1"/>
  <c r="G38" i="1"/>
  <c r="S37" i="1"/>
  <c r="O37" i="1"/>
  <c r="R37" i="1" s="1"/>
  <c r="G37" i="1"/>
  <c r="O36" i="1"/>
  <c r="S36" i="1" s="1"/>
  <c r="G36" i="1"/>
  <c r="O35" i="1"/>
  <c r="R35" i="1" s="1"/>
  <c r="G35" i="1"/>
  <c r="O34" i="1"/>
  <c r="S34" i="1" s="1"/>
  <c r="G34" i="1"/>
  <c r="O33" i="1"/>
  <c r="S33" i="1" s="1"/>
  <c r="G33" i="1"/>
  <c r="O32" i="1"/>
  <c r="S32" i="1" s="1"/>
  <c r="G32" i="1"/>
  <c r="O31" i="1"/>
  <c r="S31" i="1" s="1"/>
  <c r="G31" i="1"/>
  <c r="O30" i="1"/>
  <c r="S30" i="1" s="1"/>
  <c r="G30" i="1"/>
  <c r="O29" i="1"/>
  <c r="O218" i="1" s="1"/>
  <c r="G29" i="1"/>
  <c r="G218" i="1" s="1"/>
  <c r="O28" i="1"/>
  <c r="S28" i="1" s="1"/>
  <c r="G28" i="1"/>
  <c r="O27" i="1"/>
  <c r="S27" i="1" s="1"/>
  <c r="G27" i="1"/>
  <c r="O26" i="1"/>
  <c r="R26" i="1" s="1"/>
  <c r="G26" i="1"/>
  <c r="O25" i="1"/>
  <c r="R25" i="1" s="1"/>
  <c r="G25" i="1"/>
  <c r="O24" i="1"/>
  <c r="S24" i="1" s="1"/>
  <c r="G24" i="1"/>
  <c r="O23" i="1"/>
  <c r="S23" i="1" s="1"/>
  <c r="G23" i="1"/>
  <c r="O22" i="1"/>
  <c r="S22" i="1" s="1"/>
  <c r="G22" i="1"/>
  <c r="O21" i="1"/>
  <c r="S21" i="1" s="1"/>
  <c r="G21" i="1"/>
  <c r="O20" i="1"/>
  <c r="S20" i="1" s="1"/>
  <c r="G20" i="1"/>
  <c r="O19" i="1"/>
  <c r="S19" i="1" s="1"/>
  <c r="G19" i="1"/>
  <c r="O18" i="1"/>
  <c r="S18" i="1" s="1"/>
  <c r="G18" i="1"/>
  <c r="O17" i="1"/>
  <c r="S17" i="1" s="1"/>
  <c r="G17" i="1"/>
  <c r="O16" i="1"/>
  <c r="S16" i="1" s="1"/>
  <c r="G16" i="1"/>
  <c r="O15" i="1"/>
  <c r="S15" i="1" s="1"/>
  <c r="G15" i="1"/>
  <c r="O14" i="1"/>
  <c r="R14" i="1" s="1"/>
  <c r="G14" i="1"/>
  <c r="O13" i="1"/>
  <c r="S13" i="1" s="1"/>
  <c r="G13" i="1"/>
  <c r="O12" i="1"/>
  <c r="S12" i="1" s="1"/>
  <c r="G12" i="1"/>
  <c r="O11" i="1"/>
  <c r="S11" i="1" s="1"/>
  <c r="G11" i="1"/>
  <c r="O10" i="1"/>
  <c r="S10" i="1" s="1"/>
  <c r="G10" i="1"/>
  <c r="O9" i="1"/>
  <c r="S9" i="1" s="1"/>
  <c r="G9" i="1"/>
  <c r="O8" i="1"/>
  <c r="R8" i="1" s="1"/>
  <c r="G8" i="1"/>
  <c r="O7" i="1"/>
  <c r="R7" i="1" s="1"/>
  <c r="G7" i="1"/>
  <c r="O6" i="1"/>
  <c r="G6" i="1"/>
  <c r="O221" i="1" l="1"/>
  <c r="O219" i="1"/>
  <c r="O220" i="1"/>
  <c r="S6" i="1"/>
  <c r="S7" i="1"/>
  <c r="S8" i="1"/>
  <c r="S14" i="1"/>
  <c r="S25" i="1"/>
  <c r="S26" i="1"/>
  <c r="S35" i="1"/>
  <c r="S38" i="1"/>
  <c r="S39" i="1"/>
  <c r="G221" i="1"/>
  <c r="G219" i="1"/>
  <c r="G220" i="1"/>
  <c r="R6" i="1"/>
  <c r="R9" i="1"/>
  <c r="R10" i="1"/>
  <c r="R11" i="1"/>
  <c r="R12" i="1"/>
  <c r="R13" i="1"/>
  <c r="R15" i="1"/>
  <c r="R16" i="1"/>
  <c r="R17" i="1"/>
  <c r="R18" i="1"/>
  <c r="R19" i="1"/>
  <c r="R20" i="1"/>
  <c r="R21" i="1"/>
  <c r="R22" i="1"/>
  <c r="R23" i="1"/>
  <c r="R24" i="1"/>
  <c r="R27" i="1"/>
  <c r="R28" i="1"/>
  <c r="R29" i="1"/>
  <c r="R30" i="1"/>
  <c r="R31" i="1"/>
  <c r="R32" i="1"/>
  <c r="R33" i="1"/>
  <c r="R34" i="1"/>
  <c r="R36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S85" i="1"/>
  <c r="S87" i="1"/>
  <c r="S89" i="1"/>
  <c r="S91" i="1"/>
  <c r="S93" i="1"/>
  <c r="S95" i="1"/>
  <c r="S97" i="1"/>
  <c r="S99" i="1"/>
  <c r="S101" i="1"/>
  <c r="S103" i="1"/>
  <c r="S105" i="1"/>
  <c r="S107" i="1"/>
  <c r="S29" i="1"/>
  <c r="S218" i="1" s="1"/>
  <c r="S109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217" i="1" s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G217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S169" i="1"/>
  <c r="S171" i="1"/>
  <c r="O217" i="1"/>
  <c r="S151" i="1"/>
  <c r="S217" i="1" s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5" i="1"/>
  <c r="R224" i="1"/>
  <c r="S237" i="1"/>
  <c r="S238" i="1"/>
  <c r="S239" i="1"/>
  <c r="S240" i="1"/>
  <c r="S241" i="1"/>
  <c r="S242" i="1"/>
  <c r="S243" i="1"/>
  <c r="S244" i="1"/>
  <c r="S246" i="1"/>
  <c r="G249" i="1"/>
  <c r="O249" i="1"/>
  <c r="S224" i="1"/>
  <c r="G248" i="1"/>
  <c r="O248" i="1"/>
  <c r="R218" i="1" l="1"/>
  <c r="R220" i="1"/>
  <c r="R221" i="1"/>
  <c r="R219" i="1"/>
  <c r="S221" i="1"/>
  <c r="S219" i="1"/>
  <c r="S220" i="1"/>
  <c r="S250" i="1"/>
  <c r="S248" i="1"/>
  <c r="S249" i="1"/>
  <c r="R249" i="1"/>
  <c r="R250" i="1"/>
  <c r="R248" i="1"/>
</calcChain>
</file>

<file path=xl/sharedStrings.xml><?xml version="1.0" encoding="utf-8"?>
<sst xmlns="http://schemas.openxmlformats.org/spreadsheetml/2006/main" count="7569" uniqueCount="577">
  <si>
    <t xml:space="preserve">Peer Comparison Data - RH &amp; RVH plus Maryland Institutions </t>
  </si>
  <si>
    <t>SOURCE: IPEDS Data Center - Completions Survey - FY 2012 Degrees</t>
  </si>
  <si>
    <t>UnitID</t>
  </si>
  <si>
    <t>Institution Name</t>
  </si>
  <si>
    <t>State</t>
  </si>
  <si>
    <t xml:space="preserve">Control </t>
  </si>
  <si>
    <t>2010 Carn Class</t>
  </si>
  <si>
    <t>Peer Status</t>
  </si>
  <si>
    <t>Total Degrees Awarded</t>
  </si>
  <si>
    <t>Total Bach Degrees</t>
  </si>
  <si>
    <t># Bach Degs in STEM***</t>
  </si>
  <si>
    <t>% Bach Degs in STEM***</t>
  </si>
  <si>
    <t># Bach Degs in Info Tech</t>
  </si>
  <si>
    <t>% Bach Degs in Info Tech</t>
  </si>
  <si>
    <t>% of STEM Bach Degs Female</t>
  </si>
  <si>
    <t>% of Info Tech Bach Degs Female</t>
  </si>
  <si>
    <t>Total Grad Degrees (Mast &amp; Doc Res/Schol)</t>
  </si>
  <si>
    <t># Masters Degrees</t>
  </si>
  <si>
    <t># Doctoral Degrees (Doc Res/Schol)</t>
  </si>
  <si>
    <t>% of Total Degs Graduate (Mast &amp; Doc Res/Schol)</t>
  </si>
  <si>
    <t>% of Graduate Degs Doc Res/Schol</t>
  </si>
  <si>
    <t>% Doc Res/Schol Degs Female</t>
  </si>
  <si>
    <t>% Doc Res/Schol Degs Internat'l</t>
  </si>
  <si>
    <t>% Doc Res/Schol Degs Minority</t>
  </si>
  <si>
    <t># Doc Res/Schol in STEM****</t>
  </si>
  <si>
    <t>% Doc Res/Schol in STEM****</t>
  </si>
  <si>
    <t>Doc Prof Prac &amp; Doc Other</t>
  </si>
  <si>
    <t>University of Alaska Fairbanks</t>
  </si>
  <si>
    <t>AK</t>
  </si>
  <si>
    <t>RH</t>
  </si>
  <si>
    <t>F</t>
  </si>
  <si>
    <t>University of Alabama at Birmingham</t>
  </si>
  <si>
    <t>AL</t>
  </si>
  <si>
    <t>RVH</t>
  </si>
  <si>
    <t>University of Alabama in Huntsville</t>
  </si>
  <si>
    <t>The University of Alabama</t>
  </si>
  <si>
    <t>Auburn University Main Campus</t>
  </si>
  <si>
    <t>University of South Alabama</t>
  </si>
  <si>
    <t>University of Arkansas Main Campus</t>
  </si>
  <si>
    <t>AR</t>
  </si>
  <si>
    <t>P,F</t>
  </si>
  <si>
    <t>Arizona State University at the Tempe Campus</t>
  </si>
  <si>
    <t>AZ</t>
  </si>
  <si>
    <t>University of Arizona</t>
  </si>
  <si>
    <t>Northern Arizona University</t>
  </si>
  <si>
    <t>University of California-Berkeley</t>
  </si>
  <si>
    <t>CA</t>
  </si>
  <si>
    <t>University of California-Davis</t>
  </si>
  <si>
    <t>University of California-Irvine</t>
  </si>
  <si>
    <t>University of California-Los Angeles</t>
  </si>
  <si>
    <t>University of California-Riverside</t>
  </si>
  <si>
    <t>University of California-San Diego</t>
  </si>
  <si>
    <t>University of California-Santa Barbara</t>
  </si>
  <si>
    <t>University of California-Santa Cruz</t>
  </si>
  <si>
    <t>San Diego State University</t>
  </si>
  <si>
    <t>University of Colorado Denver</t>
  </si>
  <si>
    <t>CO</t>
  </si>
  <si>
    <t>University of Colorado at Boulder</t>
  </si>
  <si>
    <t>Colorado School of Mines</t>
  </si>
  <si>
    <t>Colorado State University</t>
  </si>
  <si>
    <t>University of Connecticut</t>
  </si>
  <si>
    <t>CT</t>
  </si>
  <si>
    <t>A</t>
  </si>
  <si>
    <t>University of Delaware</t>
  </si>
  <si>
    <t>DE</t>
  </si>
  <si>
    <t>University of Central Florida</t>
  </si>
  <si>
    <t>FL</t>
  </si>
  <si>
    <t>Florida Atlantic University</t>
  </si>
  <si>
    <t>Florida International University</t>
  </si>
  <si>
    <t>Florida State University</t>
  </si>
  <si>
    <t>University of Florida</t>
  </si>
  <si>
    <t>University of South Florida</t>
  </si>
  <si>
    <t>Georgia Institute of Technology-Main Campus</t>
  </si>
  <si>
    <t>GA</t>
  </si>
  <si>
    <t>Georgia State University</t>
  </si>
  <si>
    <t>University of Georgia</t>
  </si>
  <si>
    <t>University of Hawaii at Manoa</t>
  </si>
  <si>
    <t>HI</t>
  </si>
  <si>
    <t>Iowa State University</t>
  </si>
  <si>
    <t>IA</t>
  </si>
  <si>
    <t>University of Iowa</t>
  </si>
  <si>
    <t>Idaho State University</t>
  </si>
  <si>
    <t>ID</t>
  </si>
  <si>
    <t>University of Idaho</t>
  </si>
  <si>
    <t>University of Illinois at Chicago</t>
  </si>
  <si>
    <t>IL</t>
  </si>
  <si>
    <t>University of Illinois at Urbana-Champaign</t>
  </si>
  <si>
    <t>Northern Illinois University</t>
  </si>
  <si>
    <t>Southern Illinois University Carbondale</t>
  </si>
  <si>
    <t>Ball State University</t>
  </si>
  <si>
    <t>IN</t>
  </si>
  <si>
    <t>Indiana University-Purdue University-Indianapolis</t>
  </si>
  <si>
    <t>Indiana University-Bloomington</t>
  </si>
  <si>
    <t>Purdue University-Main Campus</t>
  </si>
  <si>
    <t>University of Kansas</t>
  </si>
  <si>
    <t>KS</t>
  </si>
  <si>
    <t>Kansas State University</t>
  </si>
  <si>
    <t>Wichita State University</t>
  </si>
  <si>
    <t>University of Kentucky</t>
  </si>
  <si>
    <t>KY</t>
  </si>
  <si>
    <t>University of Louisville</t>
  </si>
  <si>
    <t>Louisiana State Univ and Agric &amp; Mechanical College</t>
  </si>
  <si>
    <t>LA</t>
  </si>
  <si>
    <t>Louisiana Tech University</t>
  </si>
  <si>
    <t>University of New Orleans</t>
  </si>
  <si>
    <t>University of Louisiana at Lafayette</t>
  </si>
  <si>
    <t>University of Massachusetts-Lowell</t>
  </si>
  <si>
    <t>MA</t>
  </si>
  <si>
    <t>University of Massachusetts Amherst</t>
  </si>
  <si>
    <t>University of Massachusetts-Boston</t>
  </si>
  <si>
    <t>University of Maryland-College Park</t>
  </si>
  <si>
    <t>MD</t>
  </si>
  <si>
    <t>University of Maine</t>
  </si>
  <si>
    <t>ME</t>
  </si>
  <si>
    <t>University of Michigan-Ann Arbor</t>
  </si>
  <si>
    <t>MI</t>
  </si>
  <si>
    <t>Michigan State University</t>
  </si>
  <si>
    <t>Michigan Technological University</t>
  </si>
  <si>
    <t>Wayne State University</t>
  </si>
  <si>
    <t>Western Michigan University</t>
  </si>
  <si>
    <t>University of Minnesota-Twin Cities</t>
  </si>
  <si>
    <t>MN</t>
  </si>
  <si>
    <t>University of Missouri-Columbia</t>
  </si>
  <si>
    <t>MO</t>
  </si>
  <si>
    <t>University of Missouri-Kansas City</t>
  </si>
  <si>
    <t>Missouri University of Science and Technology</t>
  </si>
  <si>
    <t>University of Missouri-St Louis</t>
  </si>
  <si>
    <t>Jackson State University</t>
  </si>
  <si>
    <t>MS</t>
  </si>
  <si>
    <t>University of Mississippi Main Campus</t>
  </si>
  <si>
    <t>Mississippi State University</t>
  </si>
  <si>
    <t>University of Southern Mississippi</t>
  </si>
  <si>
    <t>Montana State University</t>
  </si>
  <si>
    <t>MT</t>
  </si>
  <si>
    <t>The University of Montana</t>
  </si>
  <si>
    <t>University of North Carolina at Chapel Hill</t>
  </si>
  <si>
    <t>NC</t>
  </si>
  <si>
    <t>University of North Carolina at Greensboro</t>
  </si>
  <si>
    <t>North Carolina State University at Raleigh</t>
  </si>
  <si>
    <t>University of North Dakota</t>
  </si>
  <si>
    <t>ND</t>
  </si>
  <si>
    <t>North Dakota State University-Main Campus</t>
  </si>
  <si>
    <t>University of Nebraska-Lincoln</t>
  </si>
  <si>
    <t>NE</t>
  </si>
  <si>
    <t>University of New Hampshire-Main Campus</t>
  </si>
  <si>
    <t>NH</t>
  </si>
  <si>
    <t>New Jersey Institute of Technology</t>
  </si>
  <si>
    <t>NJ</t>
  </si>
  <si>
    <t>Rutgers University-New Brunswick</t>
  </si>
  <si>
    <t>Rutgers University-Newark</t>
  </si>
  <si>
    <t>University of New Mexico-Main Campus</t>
  </si>
  <si>
    <t>NM</t>
  </si>
  <si>
    <t>New Mexico State University-Main Campus</t>
  </si>
  <si>
    <t>University of Nevada-Las Vegas</t>
  </si>
  <si>
    <t>NV</t>
  </si>
  <si>
    <t>University of Nevada-Reno</t>
  </si>
  <si>
    <t>CUNY Graduate School and University Center</t>
  </si>
  <si>
    <t>NY</t>
  </si>
  <si>
    <t>SUNY at Albany</t>
  </si>
  <si>
    <t>SUNY at Binghamton</t>
  </si>
  <si>
    <t>SUNY at Buffalo</t>
  </si>
  <si>
    <t>Stony Brook University</t>
  </si>
  <si>
    <t>A, F</t>
  </si>
  <si>
    <t>University of Akron Main Campus</t>
  </si>
  <si>
    <t>OH</t>
  </si>
  <si>
    <t>Bowling Green State University-Main Campus</t>
  </si>
  <si>
    <t>University of Cincinnati-Main Campus</t>
  </si>
  <si>
    <t>Cleveland State University</t>
  </si>
  <si>
    <t>Kent State University-Kent Campus</t>
  </si>
  <si>
    <t>Miami University-Oxford</t>
  </si>
  <si>
    <t>Ohio State University-Main Campus</t>
  </si>
  <si>
    <t>Ohio University-Main Campus</t>
  </si>
  <si>
    <t>University of Toledo-Main Campus</t>
  </si>
  <si>
    <t>Wright State University-Main Campus</t>
  </si>
  <si>
    <t>Oklahoma State University-Main Campus</t>
  </si>
  <si>
    <t>OK</t>
  </si>
  <si>
    <t>University of Oklahoma Norman Campus</t>
  </si>
  <si>
    <t>Oregon State University</t>
  </si>
  <si>
    <t>OR</t>
  </si>
  <si>
    <t>University of Oregon</t>
  </si>
  <si>
    <t>Portland State University</t>
  </si>
  <si>
    <t>Pennsylvania State University-Main Campus</t>
  </si>
  <si>
    <t>PA</t>
  </si>
  <si>
    <t>University of Pittsburgh-Pittsburgh Campus</t>
  </si>
  <si>
    <t>Temple University</t>
  </si>
  <si>
    <t>University of Puerto Rico-Rio Piedras Campus</t>
  </si>
  <si>
    <t>PR</t>
  </si>
  <si>
    <t>University of Rhode Island</t>
  </si>
  <si>
    <t>RI</t>
  </si>
  <si>
    <t>Clemson University</t>
  </si>
  <si>
    <t>SC</t>
  </si>
  <si>
    <t>University of South Carolina-Columbia</t>
  </si>
  <si>
    <t>South Dakota State University</t>
  </si>
  <si>
    <t>SD</t>
  </si>
  <si>
    <t>University of South Dakota</t>
  </si>
  <si>
    <t>University of Memphis</t>
  </si>
  <si>
    <t>TN</t>
  </si>
  <si>
    <t>The University of Tennessee</t>
  </si>
  <si>
    <t>University of Houston</t>
  </si>
  <si>
    <t>TX</t>
  </si>
  <si>
    <t>University of North Texas</t>
  </si>
  <si>
    <t>Texas A &amp; M University</t>
  </si>
  <si>
    <t>The University of Texas at Arlington</t>
  </si>
  <si>
    <t>The University of Texas at Austin</t>
  </si>
  <si>
    <t>The University of Texas at Dallas</t>
  </si>
  <si>
    <t>The University of Texas at El Paso</t>
  </si>
  <si>
    <t>The University of Texas at San Antonio</t>
  </si>
  <si>
    <t>Texas Tech University</t>
  </si>
  <si>
    <t>Utah State University</t>
  </si>
  <si>
    <t>UT</t>
  </si>
  <si>
    <t>University of Utah</t>
  </si>
  <si>
    <t>College of William and Mary</t>
  </si>
  <si>
    <t>VA</t>
  </si>
  <si>
    <t>George Mason University</t>
  </si>
  <si>
    <t>Old Dominion University</t>
  </si>
  <si>
    <t>Virginia Polytechnic Institute and State University</t>
  </si>
  <si>
    <t>Virginia Commonwealth University</t>
  </si>
  <si>
    <t>University of Virginia-Main Campus</t>
  </si>
  <si>
    <t>University of Vermont</t>
  </si>
  <si>
    <t>VT</t>
  </si>
  <si>
    <t>Washington State University</t>
  </si>
  <si>
    <t>WA</t>
  </si>
  <si>
    <t>University of Washington-Seattle Campus</t>
  </si>
  <si>
    <t>University of Wisconsin-Madison</t>
  </si>
  <si>
    <t>WI</t>
  </si>
  <si>
    <t>University of Wisconsin-Milwaukee</t>
  </si>
  <si>
    <t>West Virginia University</t>
  </si>
  <si>
    <t>WV</t>
  </si>
  <si>
    <t>University of Wyoming</t>
  </si>
  <si>
    <t>WY</t>
  </si>
  <si>
    <t>PRIVATE INSTITUTIONS</t>
  </si>
  <si>
    <t>California Institute of Technology</t>
  </si>
  <si>
    <t>Claremont Graduate University</t>
  </si>
  <si>
    <t>University of Southern California</t>
  </si>
  <si>
    <t>Stanford University</t>
  </si>
  <si>
    <t>University of Denver</t>
  </si>
  <si>
    <t>Yale University</t>
  </si>
  <si>
    <t>Catholic University of America</t>
  </si>
  <si>
    <t>DC</t>
  </si>
  <si>
    <t>George Washington University</t>
  </si>
  <si>
    <t>Georgetown University</t>
  </si>
  <si>
    <t>Howard University</t>
  </si>
  <si>
    <t>University of Miami</t>
  </si>
  <si>
    <t>Nova Southeastern University</t>
  </si>
  <si>
    <t>Emory University</t>
  </si>
  <si>
    <t>University of Chicago</t>
  </si>
  <si>
    <t>Illinois Institute of Technology</t>
  </si>
  <si>
    <t>Loyola University Chicago</t>
  </si>
  <si>
    <t>Northwestern University</t>
  </si>
  <si>
    <t>University of Notre Dame</t>
  </si>
  <si>
    <t>Tulane University of Louisiana</t>
  </si>
  <si>
    <t>Boston College</t>
  </si>
  <si>
    <t>Boston University</t>
  </si>
  <si>
    <t>Brandeis University</t>
  </si>
  <si>
    <t>Clark University</t>
  </si>
  <si>
    <t>Harvard University</t>
  </si>
  <si>
    <t>Massachusetts Institute of Technology</t>
  </si>
  <si>
    <t>Northeastern University</t>
  </si>
  <si>
    <t>Tufts University</t>
  </si>
  <si>
    <t>Johns Hopkins University</t>
  </si>
  <si>
    <t>Saint Louis University-Main Campus</t>
  </si>
  <si>
    <t>Washington University in St Louis</t>
  </si>
  <si>
    <t>Duke University</t>
  </si>
  <si>
    <t>Wake Forest University</t>
  </si>
  <si>
    <t>Dartmouth College</t>
  </si>
  <si>
    <t>Princeton University</t>
  </si>
  <si>
    <t>Stevens Institute of Technology</t>
  </si>
  <si>
    <t>Clarkson University</t>
  </si>
  <si>
    <t>Columbia University in the City of New York</t>
  </si>
  <si>
    <t>Cornell University</t>
  </si>
  <si>
    <t>Fordham University</t>
  </si>
  <si>
    <t>New York University</t>
  </si>
  <si>
    <t>Polytechnic University</t>
  </si>
  <si>
    <t>Rensselaer Polytechnic Institute</t>
  </si>
  <si>
    <t>University of Rochester</t>
  </si>
  <si>
    <t>Rockefeller University</t>
  </si>
  <si>
    <t>Syracuse University</t>
  </si>
  <si>
    <t>Teachers College at Columbia University</t>
  </si>
  <si>
    <t>Yeshiva University</t>
  </si>
  <si>
    <t>Case Western Reserve University</t>
  </si>
  <si>
    <t>University of Dayton</t>
  </si>
  <si>
    <t>Carnegie Mellon University</t>
  </si>
  <si>
    <t>Drexel University</t>
  </si>
  <si>
    <t>Duquesne University</t>
  </si>
  <si>
    <t>Lehigh University</t>
  </si>
  <si>
    <t>University of Pennsylvania</t>
  </si>
  <si>
    <t>Brown University</t>
  </si>
  <si>
    <t>Vanderbilt University</t>
  </si>
  <si>
    <t>Baylor University</t>
  </si>
  <si>
    <t>Rice University</t>
  </si>
  <si>
    <t>Southern Methodist University</t>
  </si>
  <si>
    <t>Brigham Young University</t>
  </si>
  <si>
    <t>University of Maryland-Baltimore County</t>
  </si>
  <si>
    <t>Average - Peer Institutions</t>
  </si>
  <si>
    <t>Average - Aspirational Peers</t>
  </si>
  <si>
    <t>Average - Financial Peers</t>
  </si>
  <si>
    <t>Average - Public RH &amp; RVH Institutions</t>
  </si>
  <si>
    <t>Average - All RH &amp; RVH Institutions</t>
  </si>
  <si>
    <t>MARYLAND INSTITUTIONS</t>
  </si>
  <si>
    <t>University of Baltimore</t>
  </si>
  <si>
    <t>MAST-LG</t>
  </si>
  <si>
    <t>Bowie State University</t>
  </si>
  <si>
    <t>D/R</t>
  </si>
  <si>
    <t>Coppin State University</t>
  </si>
  <si>
    <t>MAST-SM</t>
  </si>
  <si>
    <t>Frostburg State University</t>
  </si>
  <si>
    <t>University of Maryland-University College</t>
  </si>
  <si>
    <t>University of Maryland-Baltimore</t>
  </si>
  <si>
    <t>MED</t>
  </si>
  <si>
    <t>University of Maryland Eastern Shore</t>
  </si>
  <si>
    <t>Morgan State University</t>
  </si>
  <si>
    <t>Salisbury University</t>
  </si>
  <si>
    <t>St Mary's College of Maryland</t>
  </si>
  <si>
    <t>BACC-A&amp;S</t>
  </si>
  <si>
    <t>Towson University</t>
  </si>
  <si>
    <t>United States Naval Academy</t>
  </si>
  <si>
    <t>Goucher College</t>
  </si>
  <si>
    <t>Hood College</t>
  </si>
  <si>
    <t>MAST-MD</t>
  </si>
  <si>
    <t>Loyola University Maryland</t>
  </si>
  <si>
    <t>Mount St Mary's University</t>
  </si>
  <si>
    <t>Notre Dame of Maryland University</t>
  </si>
  <si>
    <t>Washington College</t>
  </si>
  <si>
    <t>McDaniel College</t>
  </si>
  <si>
    <t>Average MD Public 4 Year</t>
  </si>
  <si>
    <t>Average MD 4 Year</t>
  </si>
  <si>
    <t>Average USM</t>
  </si>
  <si>
    <t>Control (1=public/ 2=private)</t>
  </si>
  <si>
    <t>SOURCE: IPEDS Data Center - Enrollment Survey - Fall 2012 Data</t>
  </si>
  <si>
    <t>Total Head count</t>
  </si>
  <si>
    <t>% Afric Amer</t>
  </si>
  <si>
    <t>% Minority</t>
  </si>
  <si>
    <t>% UR Minority</t>
  </si>
  <si>
    <t>Total UG</t>
  </si>
  <si>
    <t>% UG Minority</t>
  </si>
  <si>
    <t>% UG UR Minority</t>
  </si>
  <si>
    <t>% UG Afric Amer</t>
  </si>
  <si>
    <t>% UG Full-Time</t>
  </si>
  <si>
    <t>% FT UG Afric Amer</t>
  </si>
  <si>
    <t>% FT UG Minority</t>
  </si>
  <si>
    <t>% FT UG UR Minority</t>
  </si>
  <si>
    <t>% FT UG Internat'l</t>
  </si>
  <si>
    <t>Total FT New Deg Seek Freshmen</t>
  </si>
  <si>
    <t>% FT New Freshmen Afric Amer</t>
  </si>
  <si>
    <t>% FT New Freshmen Minority</t>
  </si>
  <si>
    <t>% FT New Freshmen UR  Minority</t>
  </si>
  <si>
    <t>% FT New Freshmen Female</t>
  </si>
  <si>
    <t>Total Graduate Students</t>
  </si>
  <si>
    <t>% Grad Students Full-Time</t>
  </si>
  <si>
    <t>% Grad Students Afric Amer</t>
  </si>
  <si>
    <t>% Grad Students Minority</t>
  </si>
  <si>
    <t>% Grad Students UR Minority</t>
  </si>
  <si>
    <t>% Grad Students Internat'l</t>
  </si>
  <si>
    <t>FTES (FT+1/3 PT Headcount)</t>
  </si>
  <si>
    <t>Peer Comparison Data - RH &amp; RVH plus Maryland Institutions</t>
  </si>
  <si>
    <t>SOURCE: IPEDS Data Center - Graduation Rate Survey - 2012 Survey (2006 Cohort)</t>
  </si>
  <si>
    <t>Graduation Rates of First-Time Full-Time Degree Seeking New Freshmen</t>
  </si>
  <si>
    <t>Adjusted Cohort (Revised less exclusions)</t>
  </si>
  <si>
    <t>Total Completers w/in 150% of normal time</t>
  </si>
  <si>
    <t>4yr Grad Rate</t>
  </si>
  <si>
    <t>6yr Grad Rate</t>
  </si>
  <si>
    <t>Male 6yr Grad Rate</t>
  </si>
  <si>
    <t>Female 6yr Grad Rate</t>
  </si>
  <si>
    <t>African American   6yr Grad Rate</t>
  </si>
  <si>
    <t>Minority 6yr Grad Rate</t>
  </si>
  <si>
    <t>UR Minority 6yr Grad Rate</t>
  </si>
  <si>
    <t>IPEDS Admissions Data and Test Scores - First-Time Freshmen</t>
  </si>
  <si>
    <t>SOURCE: IPEDS Data Center - Institutional Characteristics Survey - Fall 2012</t>
  </si>
  <si>
    <t>Total App</t>
  </si>
  <si>
    <t>Male App</t>
  </si>
  <si>
    <t>Fem App</t>
  </si>
  <si>
    <t>% Admit of Applied- Total</t>
  </si>
  <si>
    <t>% Admit of Applied- Male</t>
  </si>
  <si>
    <t>% Admit of Applied Female</t>
  </si>
  <si>
    <t>% Enrolled of Admit- Total</t>
  </si>
  <si>
    <t>% Enrolled of Admit- Male</t>
  </si>
  <si>
    <t>% Enrolled of Admit- Female</t>
  </si>
  <si>
    <t>Total Admit</t>
  </si>
  <si>
    <t>Male Admit</t>
  </si>
  <si>
    <t>Fem Admit</t>
  </si>
  <si>
    <t>Total Enr</t>
  </si>
  <si>
    <t>Male Enr</t>
  </si>
  <si>
    <t>Fem Enr</t>
  </si>
  <si>
    <t>% submit SAT</t>
  </si>
  <si>
    <t xml:space="preserve">SAT V 25th </t>
  </si>
  <si>
    <t>SAT V 75th</t>
  </si>
  <si>
    <t>SAT M 25th</t>
  </si>
  <si>
    <t>SAT M 75th</t>
  </si>
  <si>
    <t>SAT WR 25th</t>
  </si>
  <si>
    <t>SAT WR 75th</t>
  </si>
  <si>
    <t>% submit ACT</t>
  </si>
  <si>
    <t>ACT Composite 25th</t>
  </si>
  <si>
    <t>ACT Composite 75th</t>
  </si>
  <si>
    <t>Peer Comparison Data - RH &amp; RVH plus Maryland Institutions data layout</t>
  </si>
  <si>
    <t>SOURCE: IPEDS Data Center - Student Financial Aid Survey Data - FY 2011</t>
  </si>
  <si>
    <t>All Undergraduates</t>
  </si>
  <si>
    <t>Full-Time First-Time Degree/Certificate Seeking Undergraduates</t>
  </si>
  <si>
    <t>Total UG - Financial Aid Cohort</t>
  </si>
  <si>
    <t>Percent receiving federal  state  local  institutional or other sources of grant aid</t>
  </si>
  <si>
    <t xml:space="preserve">Average amount of federal  state  local  institutional or other sources of grant aid dollars received </t>
  </si>
  <si>
    <t>Percent  receiving Pell grants</t>
  </si>
  <si>
    <t xml:space="preserve">Average amount Pell grant aid received </t>
  </si>
  <si>
    <t>Percent  receiving Federal student loans</t>
  </si>
  <si>
    <t xml:space="preserve">Average amount of Federal student loan aid received </t>
  </si>
  <si>
    <t>Total Full-Time First-Time Degree/Certificate Seeking Undergraduates - Financial Aid Cohort</t>
  </si>
  <si>
    <t>Percent receiving any financial aid</t>
  </si>
  <si>
    <t>Percent receiving any loans to students or grant aid  from federal state/local government or the institution</t>
  </si>
  <si>
    <t>Percent  receiving federal  state  local or institutional grant aid</t>
  </si>
  <si>
    <t>Average amount of federal  state  local or institutional grant aid received</t>
  </si>
  <si>
    <t>Percent   receiving federal grant aid</t>
  </si>
  <si>
    <t xml:space="preserve">Average amount of federal grant aid received </t>
  </si>
  <si>
    <t xml:space="preserve">Average amount of Pell grant aid received </t>
  </si>
  <si>
    <t>Percent  receiving student loan aid</t>
  </si>
  <si>
    <t xml:space="preserve">Average amount of student loan aid received </t>
  </si>
  <si>
    <t>Percent receiving federal student loans</t>
  </si>
  <si>
    <t xml:space="preserve">Average amount of federal student loan aid received </t>
  </si>
  <si>
    <t>Percent receiving institutional grant aid</t>
  </si>
  <si>
    <t xml:space="preserve">Average amount of institutional grant aid received </t>
  </si>
  <si>
    <t>Employees by Assigned Position and FT/PT Status</t>
  </si>
  <si>
    <t>SOURCE: IPEDS Data Center -Human Resources Survey - Fall 2011 Data</t>
  </si>
  <si>
    <t>Full-Time</t>
  </si>
  <si>
    <t>Part- Time</t>
  </si>
  <si>
    <t>Executive, Admin, &amp; Managerial</t>
  </si>
  <si>
    <t>Faculty</t>
  </si>
  <si>
    <t>Other Professional</t>
  </si>
  <si>
    <t>Tech and Paraprof</t>
  </si>
  <si>
    <t>Clerical &amp; Secretarial</t>
  </si>
  <si>
    <t>Skilled Crafts</t>
  </si>
  <si>
    <t>Serv &amp; Maint</t>
  </si>
  <si>
    <t>Total</t>
  </si>
  <si>
    <t>Grad Assts</t>
  </si>
  <si>
    <t>Human Resources Summary Data</t>
  </si>
  <si>
    <t>SOURCE: IPEDS Data Center -Human Resources Survey &amp; Enrollment Survey- Fall 2011 Data</t>
  </si>
  <si>
    <t>Total FT Faculty</t>
  </si>
  <si>
    <t>Total PT Faculty</t>
  </si>
  <si>
    <t>% Faculty  Full-Time</t>
  </si>
  <si>
    <t>FT Instruct Faculty</t>
  </si>
  <si>
    <t>FT Instruc Fac w/ Tenure</t>
  </si>
  <si>
    <t>% FT Instruc Fac w/ Tenure</t>
  </si>
  <si>
    <t>FT Staff</t>
  </si>
  <si>
    <t>FTES</t>
  </si>
  <si>
    <t># FTES per FT Staff</t>
  </si>
  <si>
    <t># FTES per FT Fac</t>
  </si>
  <si>
    <t># FTES per FT Instruc Fac</t>
  </si>
  <si>
    <t>SOURCE: IPEDS Data Center - Finance Survey Data - FY 2011</t>
  </si>
  <si>
    <t>Expenditures - Public Institutions Using GASB Reporting Standards</t>
  </si>
  <si>
    <t>Instruction - Current year total</t>
  </si>
  <si>
    <t>Instruction - Salaries and wages</t>
  </si>
  <si>
    <t>Instruction - Employee fringe benefits</t>
  </si>
  <si>
    <t>Instruction - Operations and maintenance of plant</t>
  </si>
  <si>
    <t>Instruction - Depreciation</t>
  </si>
  <si>
    <t>Instruction - Interest</t>
  </si>
  <si>
    <t>Instruction - All other</t>
  </si>
  <si>
    <t>Research - Current year total</t>
  </si>
  <si>
    <t>Research - Salaries and wages</t>
  </si>
  <si>
    <t>Research - Employee fringe benefits</t>
  </si>
  <si>
    <t>Research - Operations and maintenance of plant</t>
  </si>
  <si>
    <t>Research - Depreciation</t>
  </si>
  <si>
    <t>Research - Interest</t>
  </si>
  <si>
    <t>Research - All other</t>
  </si>
  <si>
    <t>Public service - Current year total</t>
  </si>
  <si>
    <t>Public service - Salaries and wages</t>
  </si>
  <si>
    <t>Public service - Employee fringe benefits</t>
  </si>
  <si>
    <t>Public service - Operations and maintenance of plant</t>
  </si>
  <si>
    <t>Public service - Depreciation</t>
  </si>
  <si>
    <t>Public service - Interest</t>
  </si>
  <si>
    <t>Public service - All other</t>
  </si>
  <si>
    <t>Academic support - Current year total</t>
  </si>
  <si>
    <t>Academic support - Salaries and wages</t>
  </si>
  <si>
    <t>Academic support - Employee fringe benefits</t>
  </si>
  <si>
    <t>Academic support - Operations and maintenance of plant</t>
  </si>
  <si>
    <t>Academic support - Depreciation</t>
  </si>
  <si>
    <t>Academic support - Interest</t>
  </si>
  <si>
    <t>Academic support - All other</t>
  </si>
  <si>
    <t>Student services - Current year total</t>
  </si>
  <si>
    <t>Student services - Salaries and wages</t>
  </si>
  <si>
    <t>Student services - Employee fringe benefits</t>
  </si>
  <si>
    <t>Student services - Operations and maintenance of plant</t>
  </si>
  <si>
    <t>Student services - Depreciation</t>
  </si>
  <si>
    <t>Student services - Interest</t>
  </si>
  <si>
    <t>Student services - All other</t>
  </si>
  <si>
    <t>Institutional support - Current year total</t>
  </si>
  <si>
    <t>Institutional support - Salaries and wages</t>
  </si>
  <si>
    <t>Institutional support - Employee fringe benefits</t>
  </si>
  <si>
    <t>Institutional support - Operations and maintenance of plant</t>
  </si>
  <si>
    <t>Institutional support - Depreciation</t>
  </si>
  <si>
    <t>Institutional support - Interest</t>
  </si>
  <si>
    <t>Institutional support - All other</t>
  </si>
  <si>
    <t>Operation  maintenance of plant - Current year total</t>
  </si>
  <si>
    <t>Operation  maintenance of plant - Salaries and wages</t>
  </si>
  <si>
    <t>Operation  maintenance of plant - Employee fringe benefits</t>
  </si>
  <si>
    <t>Operation maintenance of plant - Operation and maintenance of plant</t>
  </si>
  <si>
    <t>Operation  maintenance of plant - Depreciation</t>
  </si>
  <si>
    <t>Operation maintenance of plant - Interest</t>
  </si>
  <si>
    <t>Operation  maintenance of plant - All other</t>
  </si>
  <si>
    <t>Scholarships and fellowships expenses -- Current year total</t>
  </si>
  <si>
    <t>Scholarships and fellowships expenses -- All other</t>
  </si>
  <si>
    <t>Auxiliary enterprises -- Current year total</t>
  </si>
  <si>
    <t>Auxiliary enterprises -- Salaries and wages</t>
  </si>
  <si>
    <t>Auxiliary enterprises -- Employee fringe benefits</t>
  </si>
  <si>
    <t>Auxiliary enterprises -  Operations and maintenance of plant</t>
  </si>
  <si>
    <t>Auxiliary enterprises -- Depreciation</t>
  </si>
  <si>
    <t>Auxiliary enterprises - Interest</t>
  </si>
  <si>
    <t>Auxiliary enterprises -- All other</t>
  </si>
  <si>
    <t>Hospital services - Current year total</t>
  </si>
  <si>
    <t>Hospital services - Salaries and wages</t>
  </si>
  <si>
    <t>Hospital services - Employee fringe benefits</t>
  </si>
  <si>
    <t>Hospital services -  Operations and maintenance of plant</t>
  </si>
  <si>
    <t>Hospital services - Depreciation</t>
  </si>
  <si>
    <t>Hospital services - Interest</t>
  </si>
  <si>
    <t>Hospital services - All other</t>
  </si>
  <si>
    <t>Independent operations - Current year total</t>
  </si>
  <si>
    <t>Independent operations - Salaries and wages</t>
  </si>
  <si>
    <t>Independent operations - Employee fringe benefits</t>
  </si>
  <si>
    <t>Independent operations -  Operations and maintenance of plant</t>
  </si>
  <si>
    <t>Independent operations - Depreciation</t>
  </si>
  <si>
    <t>Independent operations - Interest</t>
  </si>
  <si>
    <t>Independent operations - All other</t>
  </si>
  <si>
    <t>Other expenses  deductions - Current year total</t>
  </si>
  <si>
    <t>Other expenses  deductions - Salaries and wages</t>
  </si>
  <si>
    <t>Other expenses  deductions - Employee fringe benefits</t>
  </si>
  <si>
    <t>Other expenses deductions -  Operations and maintenance of plant</t>
  </si>
  <si>
    <t>Other expenses  deductions - Depreciation</t>
  </si>
  <si>
    <t>Other expenses deductions - Interest</t>
  </si>
  <si>
    <t>Other expenses  deductions - All other</t>
  </si>
  <si>
    <t>Total expenses  deductions - Current year total</t>
  </si>
  <si>
    <t>Total expenses  deductions - Salaries and wages</t>
  </si>
  <si>
    <t>Total expenses  deductions - Employee fringe benefits</t>
  </si>
  <si>
    <t>Total expenses deductions - Operations and maintenance of plant</t>
  </si>
  <si>
    <t>Total expenses  deductions - All other</t>
  </si>
  <si>
    <t>Total expenses  deductions - Depreciation</t>
  </si>
  <si>
    <t>Total expenses deductions - Interest</t>
  </si>
  <si>
    <t>Revenues - Public Institutions Using GASB Reporting Standards</t>
  </si>
  <si>
    <t>Tuition and fees  after deducting discounts and allowances</t>
  </si>
  <si>
    <t>Federal operating grants and contracts</t>
  </si>
  <si>
    <t>State operating grants and contracts</t>
  </si>
  <si>
    <t>Local/private operating grants and contracts</t>
  </si>
  <si>
    <t>Local operating grants and contracts</t>
  </si>
  <si>
    <t>Private operating grants and contracts</t>
  </si>
  <si>
    <t>Sales and services of auxiliary enterprises</t>
  </si>
  <si>
    <t>Sales and services of hospitals</t>
  </si>
  <si>
    <t>Sales and services of educational activities</t>
  </si>
  <si>
    <t>Independent operations</t>
  </si>
  <si>
    <t>Other sources - operating</t>
  </si>
  <si>
    <t>Total operating revenues</t>
  </si>
  <si>
    <t>Federal appropriations</t>
  </si>
  <si>
    <t>State appropriations</t>
  </si>
  <si>
    <t>Local appropriations  education district taxes  and similar support</t>
  </si>
  <si>
    <t>Federal nonoperating grants</t>
  </si>
  <si>
    <t>State nonoperating grants</t>
  </si>
  <si>
    <t>Local nonoperating grants</t>
  </si>
  <si>
    <t>Gifts  including contributions from affiliated organizations</t>
  </si>
  <si>
    <t>Investment income</t>
  </si>
  <si>
    <t>Other nonoperating revenues</t>
  </si>
  <si>
    <t>Total nonoperating revenues</t>
  </si>
  <si>
    <t>Total operating and nonoperating revenues</t>
  </si>
  <si>
    <t>Capital appropriations</t>
  </si>
  <si>
    <t>Capital grants and gifts</t>
  </si>
  <si>
    <t>Additions to permanent endowments</t>
  </si>
  <si>
    <t>Other revenues and additions</t>
  </si>
  <si>
    <t>Total other revenues and additions</t>
  </si>
  <si>
    <t>Total all revenues and other additions</t>
  </si>
  <si>
    <t>Scholarships by Source - Public Institutions Using GASB Reporting Standards</t>
  </si>
  <si>
    <t>Pell grants (federal)</t>
  </si>
  <si>
    <t>Other federal grants</t>
  </si>
  <si>
    <t>Grants by state government</t>
  </si>
  <si>
    <t>Grants by local government</t>
  </si>
  <si>
    <t>Institutional grants from restricted resources</t>
  </si>
  <si>
    <t>Institutional grants from unrestricted resources</t>
  </si>
  <si>
    <t>Total gross scholarships and fellowships</t>
  </si>
  <si>
    <t>Discounts and allowances applied to tuition and fees</t>
  </si>
  <si>
    <t>Discounts and fellowships applied to sales &amp; services of auxiliary enterprises</t>
  </si>
  <si>
    <t>Total discounts and fellowships</t>
  </si>
  <si>
    <t>Net scholarships and fellowships</t>
  </si>
  <si>
    <t>Endowment - Public Institutions Using GASB Reporting Standards</t>
  </si>
  <si>
    <t>Value of endowment assets at the beginning of the fiscal year</t>
  </si>
  <si>
    <t>Value of endowment assets at the end of the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</si>
</sst>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13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4" fillId="0" borderId="1" xfId="2" applyFont="1" applyBorder="1" applyAlignment="1">
      <alignment horizontal="center" wrapText="1"/>
    </xf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2" applyFont="1" applyFill="1"/>
    <xf numFmtId="164" fontId="0" fillId="0" borderId="0" xfId="0" applyNumberFormat="1"/>
    <xf numFmtId="164" fontId="0" fillId="0" borderId="0" xfId="1" applyNumberFormat="1" applyFont="1"/>
    <xf numFmtId="0" fontId="0" fillId="0" borderId="0" xfId="0" applyFont="1" applyFill="1" applyAlignment="1">
      <alignment horizontal="left"/>
    </xf>
    <xf numFmtId="0" fontId="5" fillId="2" borderId="0" xfId="2" applyFont="1" applyFill="1" applyAlignment="1">
      <alignment horizontal="left"/>
    </xf>
    <xf numFmtId="0" fontId="5" fillId="2" borderId="0" xfId="2" applyFont="1" applyFill="1"/>
    <xf numFmtId="0" fontId="0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5" fillId="3" borderId="0" xfId="2" applyFont="1" applyFill="1" applyAlignment="1">
      <alignment horizontal="left"/>
    </xf>
    <xf numFmtId="0" fontId="5" fillId="3" borderId="0" xfId="2" applyFont="1" applyFill="1"/>
    <xf numFmtId="0" fontId="0" fillId="4" borderId="0" xfId="0" applyFont="1" applyFill="1"/>
    <xf numFmtId="0" fontId="0" fillId="4" borderId="0" xfId="0" applyFill="1"/>
    <xf numFmtId="164" fontId="0" fillId="4" borderId="0" xfId="0" applyNumberFormat="1" applyFill="1"/>
    <xf numFmtId="0" fontId="5" fillId="0" borderId="0" xfId="2" applyFont="1" applyFill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Font="1"/>
    <xf numFmtId="0" fontId="2" fillId="0" borderId="0" xfId="0" applyFont="1" applyFill="1"/>
    <xf numFmtId="0" fontId="6" fillId="2" borderId="0" xfId="2" applyFont="1" applyFill="1"/>
    <xf numFmtId="1" fontId="0" fillId="2" borderId="0" xfId="0" applyNumberFormat="1" applyFill="1"/>
    <xf numFmtId="164" fontId="0" fillId="2" borderId="0" xfId="1" applyNumberFormat="1" applyFont="1" applyFill="1"/>
    <xf numFmtId="0" fontId="5" fillId="4" borderId="0" xfId="2" applyFont="1" applyFill="1" applyAlignment="1">
      <alignment horizontal="left"/>
    </xf>
    <xf numFmtId="0" fontId="6" fillId="4" borderId="0" xfId="2" applyFont="1" applyFill="1"/>
    <xf numFmtId="0" fontId="5" fillId="4" borderId="0" xfId="2" applyFont="1" applyFill="1"/>
    <xf numFmtId="1" fontId="0" fillId="4" borderId="0" xfId="0" applyNumberFormat="1" applyFill="1"/>
    <xf numFmtId="164" fontId="0" fillId="4" borderId="0" xfId="1" applyNumberFormat="1" applyFont="1" applyFill="1"/>
    <xf numFmtId="1" fontId="0" fillId="0" borderId="0" xfId="0" applyNumberFormat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7" fillId="0" borderId="1" xfId="2" applyFont="1" applyBorder="1" applyAlignment="1">
      <alignment horizontal="center" wrapText="1"/>
    </xf>
    <xf numFmtId="1" fontId="7" fillId="0" borderId="1" xfId="2" applyNumberFormat="1" applyFont="1" applyBorder="1" applyAlignment="1">
      <alignment horizontal="center" wrapText="1"/>
    </xf>
    <xf numFmtId="165" fontId="0" fillId="0" borderId="0" xfId="0" applyNumberFormat="1"/>
    <xf numFmtId="165" fontId="0" fillId="2" borderId="0" xfId="0" applyNumberFormat="1" applyFill="1"/>
    <xf numFmtId="165" fontId="0" fillId="4" borderId="0" xfId="0" applyNumberFormat="1" applyFill="1"/>
    <xf numFmtId="0" fontId="8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0" fillId="0" borderId="4" xfId="0" applyFont="1" applyBorder="1"/>
    <xf numFmtId="0" fontId="0" fillId="0" borderId="0" xfId="0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0" fillId="0" borderId="4" xfId="1" applyNumberFormat="1" applyFont="1" applyBorder="1"/>
    <xf numFmtId="0" fontId="0" fillId="2" borderId="4" xfId="0" applyFont="1" applyFill="1" applyBorder="1"/>
    <xf numFmtId="0" fontId="0" fillId="2" borderId="0" xfId="0" applyFont="1" applyFill="1" applyBorder="1"/>
    <xf numFmtId="164" fontId="0" fillId="2" borderId="0" xfId="1" applyNumberFormat="1" applyFont="1" applyFill="1" applyBorder="1"/>
    <xf numFmtId="164" fontId="0" fillId="2" borderId="5" xfId="1" applyNumberFormat="1" applyFont="1" applyFill="1" applyBorder="1"/>
    <xf numFmtId="164" fontId="0" fillId="2" borderId="4" xfId="1" applyNumberFormat="1" applyFont="1" applyFill="1" applyBorder="1"/>
    <xf numFmtId="0" fontId="0" fillId="4" borderId="4" xfId="0" applyFont="1" applyFill="1" applyBorder="1"/>
    <xf numFmtId="0" fontId="0" fillId="4" borderId="0" xfId="0" applyFont="1" applyFill="1" applyBorder="1"/>
    <xf numFmtId="164" fontId="0" fillId="4" borderId="0" xfId="1" applyNumberFormat="1" applyFont="1" applyFill="1" applyBorder="1"/>
    <xf numFmtId="164" fontId="0" fillId="4" borderId="5" xfId="1" applyNumberFormat="1" applyFont="1" applyFill="1" applyBorder="1"/>
    <xf numFmtId="164" fontId="0" fillId="4" borderId="4" xfId="1" applyNumberFormat="1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164" fontId="0" fillId="0" borderId="0" xfId="1" applyNumberFormat="1" applyFont="1" applyFill="1" applyBorder="1"/>
    <xf numFmtId="164" fontId="0" fillId="0" borderId="5" xfId="1" applyNumberFormat="1" applyFont="1" applyFill="1" applyBorder="1"/>
    <xf numFmtId="164" fontId="0" fillId="0" borderId="4" xfId="1" applyNumberFormat="1" applyFont="1" applyFill="1" applyBorder="1"/>
    <xf numFmtId="164" fontId="0" fillId="0" borderId="0" xfId="1" applyNumberFormat="1" applyFont="1" applyFill="1"/>
    <xf numFmtId="0" fontId="2" fillId="0" borderId="4" xfId="0" applyFont="1" applyBorder="1"/>
    <xf numFmtId="0" fontId="2" fillId="0" borderId="0" xfId="0" applyFont="1" applyBorder="1"/>
    <xf numFmtId="164" fontId="2" fillId="0" borderId="0" xfId="1" applyNumberFormat="1" applyFont="1" applyBorder="1"/>
    <xf numFmtId="164" fontId="2" fillId="0" borderId="5" xfId="1" applyNumberFormat="1" applyFont="1" applyBorder="1"/>
    <xf numFmtId="164" fontId="2" fillId="0" borderId="4" xfId="1" applyNumberFormat="1" applyFont="1" applyBorder="1"/>
    <xf numFmtId="164" fontId="2" fillId="0" borderId="0" xfId="1" applyNumberFormat="1" applyFont="1"/>
    <xf numFmtId="1" fontId="0" fillId="2" borderId="4" xfId="0" applyNumberFormat="1" applyFont="1" applyFill="1" applyBorder="1"/>
    <xf numFmtId="1" fontId="0" fillId="4" borderId="4" xfId="0" applyNumberFormat="1" applyFont="1" applyFill="1" applyBorder="1"/>
    <xf numFmtId="1" fontId="0" fillId="0" borderId="4" xfId="0" applyNumberFormat="1" applyFont="1" applyBorder="1"/>
    <xf numFmtId="0" fontId="10" fillId="0" borderId="0" xfId="0" applyFont="1"/>
    <xf numFmtId="0" fontId="0" fillId="0" borderId="5" xfId="0" applyFont="1" applyFill="1" applyBorder="1"/>
    <xf numFmtId="0" fontId="0" fillId="0" borderId="5" xfId="0" applyFont="1" applyBorder="1"/>
    <xf numFmtId="1" fontId="0" fillId="0" borderId="0" xfId="0" applyNumberFormat="1" applyFont="1"/>
    <xf numFmtId="0" fontId="8" fillId="0" borderId="1" xfId="0" applyFont="1" applyFill="1" applyBorder="1"/>
    <xf numFmtId="0" fontId="8" fillId="0" borderId="1" xfId="0" applyFont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164" fontId="2" fillId="0" borderId="0" xfId="1" applyNumberFormat="1" applyFont="1" applyFill="1"/>
    <xf numFmtId="1" fontId="2" fillId="2" borderId="0" xfId="0" applyNumberFormat="1" applyFont="1" applyFill="1"/>
    <xf numFmtId="164" fontId="2" fillId="2" borderId="0" xfId="1" applyNumberFormat="1" applyFont="1" applyFill="1"/>
    <xf numFmtId="1" fontId="2" fillId="4" borderId="0" xfId="0" applyNumberFormat="1" applyFont="1" applyFill="1"/>
    <xf numFmtId="164" fontId="2" fillId="4" borderId="0" xfId="1" applyNumberFormat="1" applyFont="1" applyFill="1"/>
    <xf numFmtId="1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8" fillId="0" borderId="3" xfId="0" applyFont="1" applyBorder="1" applyAlignment="1">
      <alignment wrapText="1"/>
    </xf>
    <xf numFmtId="0" fontId="5" fillId="0" borderId="5" xfId="2" applyFont="1" applyFill="1" applyBorder="1"/>
    <xf numFmtId="0" fontId="0" fillId="0" borderId="0" xfId="0" applyBorder="1"/>
    <xf numFmtId="0" fontId="0" fillId="0" borderId="5" xfId="0" applyBorder="1"/>
    <xf numFmtId="0" fontId="5" fillId="2" borderId="5" xfId="2" applyFont="1" applyFill="1" applyBorder="1"/>
    <xf numFmtId="0" fontId="0" fillId="2" borderId="5" xfId="0" applyFont="1" applyFill="1" applyBorder="1"/>
    <xf numFmtId="0" fontId="0" fillId="4" borderId="5" xfId="0" applyFill="1" applyBorder="1"/>
    <xf numFmtId="0" fontId="0" fillId="4" borderId="0" xfId="0" applyFill="1" applyBorder="1"/>
    <xf numFmtId="0" fontId="0" fillId="2" borderId="5" xfId="0" applyFill="1" applyBorder="1"/>
    <xf numFmtId="0" fontId="2" fillId="0" borderId="5" xfId="0" applyFont="1" applyBorder="1"/>
    <xf numFmtId="0" fontId="2" fillId="2" borderId="0" xfId="0" applyFont="1" applyFill="1"/>
    <xf numFmtId="0" fontId="2" fillId="2" borderId="5" xfId="0" applyFont="1" applyFill="1" applyBorder="1"/>
    <xf numFmtId="1" fontId="2" fillId="2" borderId="0" xfId="0" applyNumberFormat="1" applyFont="1" applyFill="1" applyBorder="1"/>
    <xf numFmtId="1" fontId="2" fillId="2" borderId="5" xfId="0" applyNumberFormat="1" applyFont="1" applyFill="1" applyBorder="1"/>
    <xf numFmtId="0" fontId="2" fillId="4" borderId="0" xfId="0" applyFont="1" applyFill="1"/>
    <xf numFmtId="0" fontId="2" fillId="4" borderId="5" xfId="0" applyFont="1" applyFill="1" applyBorder="1"/>
    <xf numFmtId="1" fontId="2" fillId="4" borderId="0" xfId="0" applyNumberFormat="1" applyFont="1" applyFill="1" applyBorder="1"/>
    <xf numFmtId="1" fontId="2" fillId="4" borderId="5" xfId="0" applyNumberFormat="1" applyFont="1" applyFill="1" applyBorder="1"/>
    <xf numFmtId="1" fontId="2" fillId="0" borderId="0" xfId="0" applyNumberFormat="1" applyFont="1" applyBorder="1"/>
    <xf numFmtId="1" fontId="2" fillId="0" borderId="5" xfId="0" applyNumberFormat="1" applyFont="1" applyBorder="1"/>
    <xf numFmtId="0" fontId="3" fillId="0" borderId="5" xfId="0" applyFont="1" applyBorder="1"/>
    <xf numFmtId="0" fontId="2" fillId="0" borderId="5" xfId="0" applyFont="1" applyFill="1" applyBorder="1"/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0" fontId="6" fillId="2" borderId="0" xfId="2" applyFont="1" applyFill="1" applyAlignment="1">
      <alignment horizontal="left"/>
    </xf>
    <xf numFmtId="0" fontId="6" fillId="4" borderId="0" xfId="2" applyFont="1" applyFill="1" applyAlignment="1">
      <alignment horizontal="left"/>
    </xf>
    <xf numFmtId="0" fontId="11" fillId="0" borderId="1" xfId="3" applyFont="1" applyFill="1" applyBorder="1" applyAlignment="1">
      <alignment horizontal="center" wrapText="1"/>
    </xf>
    <xf numFmtId="164" fontId="11" fillId="0" borderId="1" xfId="4" applyNumberFormat="1" applyFont="1" applyFill="1" applyBorder="1" applyAlignment="1">
      <alignment horizontal="center" wrapText="1"/>
    </xf>
    <xf numFmtId="1" fontId="11" fillId="0" borderId="1" xfId="3" applyNumberFormat="1" applyFont="1" applyFill="1" applyBorder="1" applyAlignment="1">
      <alignment horizontal="center" wrapText="1"/>
    </xf>
    <xf numFmtId="164" fontId="0" fillId="0" borderId="0" xfId="0" applyNumberFormat="1" applyFont="1"/>
    <xf numFmtId="165" fontId="0" fillId="0" borderId="0" xfId="0" applyNumberFormat="1" applyFont="1"/>
    <xf numFmtId="164" fontId="0" fillId="2" borderId="0" xfId="0" applyNumberFormat="1" applyFont="1" applyFill="1"/>
    <xf numFmtId="165" fontId="0" fillId="2" borderId="0" xfId="0" applyNumberFormat="1" applyFont="1" applyFill="1"/>
    <xf numFmtId="164" fontId="0" fillId="4" borderId="0" xfId="0" applyNumberFormat="1" applyFont="1" applyFill="1"/>
    <xf numFmtId="165" fontId="0" fillId="4" borderId="0" xfId="0" applyNumberFormat="1" applyFont="1" applyFill="1"/>
    <xf numFmtId="1" fontId="0" fillId="2" borderId="0" xfId="0" applyNumberFormat="1" applyFont="1" applyFill="1"/>
    <xf numFmtId="1" fontId="0" fillId="4" borderId="0" xfId="0" applyNumberFormat="1" applyFont="1" applyFill="1"/>
    <xf numFmtId="0" fontId="12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horizontal="left"/>
    </xf>
    <xf numFmtId="0" fontId="9" fillId="0" borderId="1" xfId="0" applyFont="1" applyFill="1" applyBorder="1"/>
    <xf numFmtId="0" fontId="4" fillId="0" borderId="1" xfId="3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0" borderId="0" xfId="2" applyFont="1" applyAlignment="1">
      <alignment horizontal="left"/>
    </xf>
    <xf numFmtId="0" fontId="4" fillId="0" borderId="0" xfId="2" applyFont="1"/>
    <xf numFmtId="0" fontId="4" fillId="0" borderId="0" xfId="2" applyFont="1" applyFill="1"/>
    <xf numFmtId="0" fontId="9" fillId="0" borderId="0" xfId="0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4" fillId="2" borderId="0" xfId="2" applyFont="1" applyFill="1"/>
    <xf numFmtId="0" fontId="9" fillId="2" borderId="0" xfId="0" applyFont="1" applyFill="1"/>
    <xf numFmtId="0" fontId="4" fillId="3" borderId="0" xfId="2" applyFont="1" applyFill="1" applyAlignment="1">
      <alignment horizontal="left"/>
    </xf>
    <xf numFmtId="0" fontId="4" fillId="3" borderId="0" xfId="2" applyFont="1" applyFill="1"/>
    <xf numFmtId="0" fontId="9" fillId="4" borderId="0" xfId="0" applyFont="1" applyFill="1"/>
    <xf numFmtId="0" fontId="4" fillId="0" borderId="0" xfId="2" applyFont="1" applyFill="1" applyAlignment="1">
      <alignment horizontal="left"/>
    </xf>
    <xf numFmtId="0" fontId="13" fillId="0" borderId="0" xfId="2" applyFont="1" applyAlignment="1">
      <alignment horizontal="left"/>
    </xf>
    <xf numFmtId="0" fontId="13" fillId="0" borderId="0" xfId="2" applyFont="1"/>
    <xf numFmtId="0" fontId="12" fillId="0" borderId="0" xfId="0" applyFont="1" applyFill="1"/>
    <xf numFmtId="0" fontId="13" fillId="2" borderId="0" xfId="2" applyFont="1" applyFill="1"/>
    <xf numFmtId="1" fontId="9" fillId="2" borderId="0" xfId="0" applyNumberFormat="1" applyFont="1" applyFill="1"/>
    <xf numFmtId="0" fontId="4" fillId="4" borderId="0" xfId="2" applyFont="1" applyFill="1" applyAlignment="1">
      <alignment horizontal="left"/>
    </xf>
    <xf numFmtId="0" fontId="13" fillId="4" borderId="0" xfId="2" applyFont="1" applyFill="1"/>
    <xf numFmtId="0" fontId="4" fillId="4" borderId="0" xfId="2" applyFont="1" applyFill="1"/>
    <xf numFmtId="1" fontId="9" fillId="4" borderId="0" xfId="0" applyNumberFormat="1" applyFont="1" applyFill="1"/>
    <xf numFmtId="1" fontId="9" fillId="0" borderId="0" xfId="0" applyNumberFormat="1" applyFont="1"/>
    <xf numFmtId="0" fontId="4" fillId="0" borderId="0" xfId="0" applyFont="1"/>
    <xf numFmtId="0" fontId="12" fillId="0" borderId="0" xfId="0" applyFont="1"/>
    <xf numFmtId="0" fontId="4" fillId="0" borderId="1" xfId="3" applyFont="1" applyFill="1" applyBorder="1" applyAlignment="1">
      <alignment horizontal="center" wrapText="1"/>
    </xf>
  </cellXfs>
  <cellStyles count="7">
    <cellStyle name="Currency 2" xfId="5"/>
    <cellStyle name="Currency 3" xfId="6"/>
    <cellStyle name="Normal" xfId="0" builtinId="0"/>
    <cellStyle name="Normal 2" xfId="2"/>
    <cellStyle name="Normal 3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9"/>
  <sheetViews>
    <sheetView tabSelected="1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18" sqref="J18"/>
    </sheetView>
  </sheetViews>
  <sheetFormatPr defaultRowHeight="15" x14ac:dyDescent="0.25"/>
  <cols>
    <col min="1" max="1" width="6.85546875" style="41" customWidth="1"/>
    <col min="2" max="2" width="48" bestFit="1" customWidth="1"/>
    <col min="3" max="3" width="5.5703125" bestFit="1" customWidth="1"/>
    <col min="4" max="4" width="8" bestFit="1" customWidth="1"/>
    <col min="5" max="5" width="10.5703125" bestFit="1" customWidth="1"/>
    <col min="6" max="6" width="6.42578125" bestFit="1" customWidth="1"/>
    <col min="7" max="9" width="6" bestFit="1" customWidth="1"/>
    <col min="10" max="11" width="8.7109375" bestFit="1" customWidth="1"/>
    <col min="12" max="12" width="8.42578125" bestFit="1" customWidth="1"/>
    <col min="13" max="15" width="8.7109375" bestFit="1" customWidth="1"/>
    <col min="16" max="18" width="6.42578125" bestFit="1" customWidth="1"/>
    <col min="19" max="21" width="6.28515625" customWidth="1"/>
    <col min="22" max="22" width="8.140625" bestFit="1" customWidth="1"/>
    <col min="23" max="24" width="6" bestFit="1" customWidth="1"/>
    <col min="25" max="26" width="6.42578125" bestFit="1" customWidth="1"/>
    <col min="27" max="28" width="7.7109375" bestFit="1" customWidth="1"/>
    <col min="30" max="31" width="9.5703125" customWidth="1"/>
  </cols>
  <sheetData>
    <row r="1" spans="1:31" x14ac:dyDescent="0.25">
      <c r="A1" s="1" t="s">
        <v>366</v>
      </c>
      <c r="B1" s="2"/>
      <c r="C1" s="2"/>
      <c r="D1" s="3"/>
      <c r="E1" s="3"/>
      <c r="F1" s="3"/>
      <c r="G1" s="2"/>
      <c r="H1" s="2"/>
      <c r="I1" s="2"/>
      <c r="J1" s="3"/>
      <c r="K1" s="3"/>
      <c r="L1" s="3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1" t="s">
        <v>367</v>
      </c>
      <c r="B2" s="2"/>
      <c r="C2" s="2"/>
      <c r="D2" s="3"/>
      <c r="E2" s="3"/>
      <c r="F2" s="3"/>
      <c r="G2" s="2"/>
      <c r="H2" s="2"/>
      <c r="I2" s="2"/>
      <c r="J2" s="3"/>
      <c r="K2" s="3"/>
      <c r="L2" s="3"/>
      <c r="M2" s="3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4"/>
      <c r="B3" s="2"/>
      <c r="C3" s="2"/>
      <c r="D3" s="3"/>
      <c r="E3" s="3"/>
      <c r="F3" s="3"/>
      <c r="G3" s="2"/>
      <c r="H3" s="2"/>
      <c r="I3" s="2"/>
      <c r="J3" s="3"/>
      <c r="K3" s="3"/>
      <c r="L3" s="3"/>
      <c r="M3" s="3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49.5" thickBot="1" x14ac:dyDescent="0.3">
      <c r="A4" s="52" t="s">
        <v>2</v>
      </c>
      <c r="B4" s="53" t="s">
        <v>3</v>
      </c>
      <c r="C4" s="53" t="s">
        <v>4</v>
      </c>
      <c r="D4" s="90" t="s">
        <v>5</v>
      </c>
      <c r="E4" s="47" t="s">
        <v>6</v>
      </c>
      <c r="F4" s="47" t="s">
        <v>7</v>
      </c>
      <c r="G4" s="91" t="s">
        <v>368</v>
      </c>
      <c r="H4" s="91" t="s">
        <v>369</v>
      </c>
      <c r="I4" s="91" t="s">
        <v>370</v>
      </c>
      <c r="J4" s="92" t="s">
        <v>371</v>
      </c>
      <c r="K4" s="92" t="s">
        <v>372</v>
      </c>
      <c r="L4" s="92" t="s">
        <v>373</v>
      </c>
      <c r="M4" s="92" t="s">
        <v>374</v>
      </c>
      <c r="N4" s="92" t="s">
        <v>375</v>
      </c>
      <c r="O4" s="92" t="s">
        <v>376</v>
      </c>
      <c r="P4" s="91" t="s">
        <v>377</v>
      </c>
      <c r="Q4" s="91" t="s">
        <v>378</v>
      </c>
      <c r="R4" s="91" t="s">
        <v>379</v>
      </c>
      <c r="S4" s="91" t="s">
        <v>380</v>
      </c>
      <c r="T4" s="91" t="s">
        <v>381</v>
      </c>
      <c r="U4" s="91" t="s">
        <v>382</v>
      </c>
      <c r="V4" s="91" t="s">
        <v>383</v>
      </c>
      <c r="W4" s="91" t="s">
        <v>384</v>
      </c>
      <c r="X4" s="91" t="s">
        <v>385</v>
      </c>
      <c r="Y4" s="91" t="s">
        <v>386</v>
      </c>
      <c r="Z4" s="91" t="s">
        <v>387</v>
      </c>
      <c r="AA4" s="91" t="s">
        <v>388</v>
      </c>
      <c r="AB4" s="91" t="s">
        <v>389</v>
      </c>
      <c r="AC4" s="91" t="s">
        <v>390</v>
      </c>
      <c r="AD4" s="91" t="s">
        <v>391</v>
      </c>
      <c r="AE4" s="91" t="s">
        <v>392</v>
      </c>
    </row>
    <row r="5" spans="1:31" ht="15.75" thickTop="1" x14ac:dyDescent="0.25">
      <c r="A5" s="10">
        <v>102614</v>
      </c>
      <c r="B5" s="11" t="s">
        <v>27</v>
      </c>
      <c r="C5" s="11" t="s">
        <v>28</v>
      </c>
      <c r="D5" s="3">
        <v>1</v>
      </c>
      <c r="E5" t="s">
        <v>29</v>
      </c>
      <c r="F5" s="12" t="s">
        <v>30</v>
      </c>
      <c r="G5" s="2"/>
      <c r="H5" s="2"/>
      <c r="I5" s="2"/>
      <c r="J5" s="76"/>
      <c r="K5" s="76"/>
      <c r="L5" s="76"/>
      <c r="M5" s="76"/>
      <c r="N5" s="76"/>
      <c r="O5" s="7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10">
        <v>100663</v>
      </c>
      <c r="B6" s="11" t="s">
        <v>31</v>
      </c>
      <c r="C6" s="11" t="s">
        <v>32</v>
      </c>
      <c r="D6" s="3">
        <v>1</v>
      </c>
      <c r="E6" t="s">
        <v>33</v>
      </c>
      <c r="G6" s="2">
        <v>5575</v>
      </c>
      <c r="H6" s="2">
        <v>2307</v>
      </c>
      <c r="I6" s="2">
        <v>3268</v>
      </c>
      <c r="J6" s="76">
        <f>P6/G6</f>
        <v>0.72233183856502237</v>
      </c>
      <c r="K6" s="76">
        <f>Q6/H6</f>
        <v>0.73342002600780232</v>
      </c>
      <c r="L6" s="76">
        <f>R6/I6</f>
        <v>0.71450428396572829</v>
      </c>
      <c r="M6" s="76">
        <f>S6/P6</f>
        <v>0.39855972187732802</v>
      </c>
      <c r="N6" s="76">
        <f>T6/Q6</f>
        <v>0.41489361702127658</v>
      </c>
      <c r="O6" s="76">
        <f>U6/R6</f>
        <v>0.38672376873661668</v>
      </c>
      <c r="P6" s="2">
        <v>4027</v>
      </c>
      <c r="Q6" s="2">
        <v>1692</v>
      </c>
      <c r="R6" s="2">
        <v>2335</v>
      </c>
      <c r="S6" s="2">
        <v>1605</v>
      </c>
      <c r="T6" s="2">
        <v>702</v>
      </c>
      <c r="U6" s="2">
        <v>903</v>
      </c>
      <c r="V6" s="2">
        <v>5</v>
      </c>
      <c r="W6" s="2">
        <v>500</v>
      </c>
      <c r="X6" s="2">
        <v>630</v>
      </c>
      <c r="Y6" s="2">
        <v>500</v>
      </c>
      <c r="Z6" s="2">
        <v>640</v>
      </c>
      <c r="AA6" s="2"/>
      <c r="AB6" s="2"/>
      <c r="AC6" s="2">
        <v>93</v>
      </c>
      <c r="AD6" s="2">
        <v>21</v>
      </c>
      <c r="AE6" s="2">
        <v>27</v>
      </c>
    </row>
    <row r="7" spans="1:31" x14ac:dyDescent="0.25">
      <c r="A7" s="10">
        <v>100706</v>
      </c>
      <c r="B7" s="11" t="s">
        <v>34</v>
      </c>
      <c r="C7" s="11" t="s">
        <v>32</v>
      </c>
      <c r="D7" s="3">
        <v>1</v>
      </c>
      <c r="E7" t="s">
        <v>33</v>
      </c>
      <c r="F7" s="12" t="s">
        <v>30</v>
      </c>
      <c r="G7" s="2">
        <v>1938</v>
      </c>
      <c r="H7" s="2">
        <v>1020</v>
      </c>
      <c r="I7" s="2">
        <v>918</v>
      </c>
      <c r="J7" s="76">
        <f t="shared" ref="J7:L70" si="0">P7/G7</f>
        <v>0.77657378740970073</v>
      </c>
      <c r="K7" s="76">
        <f t="shared" si="0"/>
        <v>0.79607843137254897</v>
      </c>
      <c r="L7" s="76">
        <f t="shared" si="0"/>
        <v>0.75490196078431371</v>
      </c>
      <c r="M7" s="76">
        <f t="shared" ref="M7:O70" si="1">S7/P7</f>
        <v>0.41461794019933557</v>
      </c>
      <c r="N7" s="76">
        <f t="shared" si="1"/>
        <v>0.41995073891625617</v>
      </c>
      <c r="O7" s="76">
        <f t="shared" si="1"/>
        <v>0.40836940836940838</v>
      </c>
      <c r="P7" s="2">
        <v>1505</v>
      </c>
      <c r="Q7" s="2">
        <v>812</v>
      </c>
      <c r="R7" s="2">
        <v>693</v>
      </c>
      <c r="S7" s="2">
        <v>624</v>
      </c>
      <c r="T7" s="2">
        <v>341</v>
      </c>
      <c r="U7" s="2">
        <v>283</v>
      </c>
      <c r="V7" s="2">
        <v>19</v>
      </c>
      <c r="W7" s="2">
        <v>500</v>
      </c>
      <c r="X7" s="2">
        <v>640</v>
      </c>
      <c r="Y7" s="2">
        <v>510</v>
      </c>
      <c r="Z7" s="2">
        <v>640</v>
      </c>
      <c r="AA7" s="2"/>
      <c r="AB7" s="2"/>
      <c r="AC7" s="2">
        <v>93</v>
      </c>
      <c r="AD7" s="2">
        <v>22</v>
      </c>
      <c r="AE7" s="2">
        <v>29</v>
      </c>
    </row>
    <row r="8" spans="1:31" x14ac:dyDescent="0.25">
      <c r="A8" s="10">
        <v>100751</v>
      </c>
      <c r="B8" s="11" t="s">
        <v>35</v>
      </c>
      <c r="C8" s="11" t="s">
        <v>32</v>
      </c>
      <c r="D8" s="3">
        <v>1</v>
      </c>
      <c r="E8" t="s">
        <v>29</v>
      </c>
      <c r="G8" s="2">
        <v>26409</v>
      </c>
      <c r="H8" s="2">
        <v>11152</v>
      </c>
      <c r="I8" s="2">
        <v>15257</v>
      </c>
      <c r="J8" s="76">
        <f t="shared" si="0"/>
        <v>0.53084175849142334</v>
      </c>
      <c r="K8" s="76">
        <f t="shared" si="0"/>
        <v>0.53685437589670015</v>
      </c>
      <c r="L8" s="76">
        <f t="shared" si="0"/>
        <v>0.52644687684341618</v>
      </c>
      <c r="M8" s="76">
        <f t="shared" si="1"/>
        <v>0.45630929452885372</v>
      </c>
      <c r="N8" s="76">
        <f t="shared" si="1"/>
        <v>0.47152163019876397</v>
      </c>
      <c r="O8" s="76">
        <f t="shared" si="1"/>
        <v>0.44497011952191234</v>
      </c>
      <c r="P8" s="2">
        <v>14019</v>
      </c>
      <c r="Q8" s="2">
        <v>5987</v>
      </c>
      <c r="R8" s="2">
        <v>8032</v>
      </c>
      <c r="S8" s="2">
        <v>6397</v>
      </c>
      <c r="T8" s="2">
        <v>2823</v>
      </c>
      <c r="U8" s="2">
        <v>3574</v>
      </c>
      <c r="V8" s="2">
        <v>22</v>
      </c>
      <c r="W8" s="2">
        <v>500</v>
      </c>
      <c r="X8" s="2">
        <v>620</v>
      </c>
      <c r="Y8" s="2">
        <v>500</v>
      </c>
      <c r="Z8" s="2">
        <v>640</v>
      </c>
      <c r="AA8" s="2">
        <v>490</v>
      </c>
      <c r="AB8" s="2">
        <v>610</v>
      </c>
      <c r="AC8" s="2">
        <v>75</v>
      </c>
      <c r="AD8" s="2">
        <v>22</v>
      </c>
      <c r="AE8" s="2">
        <v>30</v>
      </c>
    </row>
    <row r="9" spans="1:31" x14ac:dyDescent="0.25">
      <c r="A9" s="10">
        <v>100858</v>
      </c>
      <c r="B9" s="11" t="s">
        <v>36</v>
      </c>
      <c r="C9" s="11" t="s">
        <v>32</v>
      </c>
      <c r="D9" s="3">
        <v>1</v>
      </c>
      <c r="E9" t="s">
        <v>29</v>
      </c>
      <c r="F9" s="12" t="s">
        <v>30</v>
      </c>
      <c r="G9" s="2">
        <v>17463</v>
      </c>
      <c r="H9" s="2">
        <v>7635</v>
      </c>
      <c r="I9" s="2">
        <v>9828</v>
      </c>
      <c r="J9" s="76">
        <f t="shared" si="0"/>
        <v>0.77226135257401363</v>
      </c>
      <c r="K9" s="76">
        <f t="shared" si="0"/>
        <v>0.77419777341191875</v>
      </c>
      <c r="L9" s="76">
        <f t="shared" si="0"/>
        <v>0.77075702075702079</v>
      </c>
      <c r="M9" s="76">
        <f t="shared" si="1"/>
        <v>0.2856295417469969</v>
      </c>
      <c r="N9" s="76">
        <f t="shared" si="1"/>
        <v>0.30976146168161056</v>
      </c>
      <c r="O9" s="76">
        <f t="shared" si="1"/>
        <v>0.26679867986798678</v>
      </c>
      <c r="P9" s="2">
        <v>13486</v>
      </c>
      <c r="Q9" s="2">
        <v>5911</v>
      </c>
      <c r="R9" s="2">
        <v>7575</v>
      </c>
      <c r="S9" s="2">
        <v>3852</v>
      </c>
      <c r="T9" s="2">
        <v>1831</v>
      </c>
      <c r="U9" s="2">
        <v>2021</v>
      </c>
      <c r="V9" s="2">
        <v>18</v>
      </c>
      <c r="W9" s="2">
        <v>530</v>
      </c>
      <c r="X9" s="2">
        <v>630</v>
      </c>
      <c r="Y9" s="2">
        <v>550</v>
      </c>
      <c r="Z9" s="2">
        <v>650</v>
      </c>
      <c r="AA9" s="2">
        <v>520</v>
      </c>
      <c r="AB9" s="2">
        <v>610</v>
      </c>
      <c r="AC9" s="2">
        <v>82</v>
      </c>
      <c r="AD9" s="2">
        <v>24</v>
      </c>
      <c r="AE9" s="2">
        <v>30</v>
      </c>
    </row>
    <row r="10" spans="1:31" x14ac:dyDescent="0.25">
      <c r="A10" s="15">
        <v>102094</v>
      </c>
      <c r="B10" s="3" t="s">
        <v>37</v>
      </c>
      <c r="C10" s="3" t="s">
        <v>32</v>
      </c>
      <c r="D10" s="3">
        <v>1</v>
      </c>
      <c r="E10" t="s">
        <v>29</v>
      </c>
      <c r="G10" s="2">
        <v>4770</v>
      </c>
      <c r="H10" s="2">
        <v>2085</v>
      </c>
      <c r="I10" s="2">
        <v>2685</v>
      </c>
      <c r="J10" s="76">
        <f t="shared" si="0"/>
        <v>0.87190775681341715</v>
      </c>
      <c r="K10" s="76">
        <f t="shared" si="0"/>
        <v>0.85563549160671459</v>
      </c>
      <c r="L10" s="76">
        <f t="shared" si="0"/>
        <v>0.88454376163873372</v>
      </c>
      <c r="M10" s="76">
        <f t="shared" si="1"/>
        <v>0.46742005289733107</v>
      </c>
      <c r="N10" s="76">
        <f t="shared" si="1"/>
        <v>0.49215246636771298</v>
      </c>
      <c r="O10" s="76">
        <f t="shared" si="1"/>
        <v>0.44884210526315788</v>
      </c>
      <c r="P10" s="2">
        <v>4159</v>
      </c>
      <c r="Q10" s="2">
        <v>1784</v>
      </c>
      <c r="R10" s="2">
        <v>2375</v>
      </c>
      <c r="S10" s="2">
        <v>1944</v>
      </c>
      <c r="T10" s="2">
        <v>878</v>
      </c>
      <c r="U10" s="2">
        <v>1066</v>
      </c>
      <c r="V10" s="2">
        <v>8</v>
      </c>
      <c r="W10" s="2">
        <v>445</v>
      </c>
      <c r="X10" s="2">
        <v>570</v>
      </c>
      <c r="Y10" s="2">
        <v>440</v>
      </c>
      <c r="Z10" s="2">
        <v>580</v>
      </c>
      <c r="AA10" s="2">
        <v>440</v>
      </c>
      <c r="AB10" s="2">
        <v>555</v>
      </c>
      <c r="AC10" s="2">
        <v>92</v>
      </c>
      <c r="AD10" s="2">
        <v>20</v>
      </c>
      <c r="AE10" s="2">
        <v>25</v>
      </c>
    </row>
    <row r="11" spans="1:31" x14ac:dyDescent="0.25">
      <c r="A11" s="16">
        <v>106397</v>
      </c>
      <c r="B11" s="17" t="s">
        <v>38</v>
      </c>
      <c r="C11" s="17" t="s">
        <v>39</v>
      </c>
      <c r="D11" s="18">
        <v>1</v>
      </c>
      <c r="E11" s="17" t="s">
        <v>33</v>
      </c>
      <c r="F11" s="17" t="s">
        <v>40</v>
      </c>
      <c r="G11" s="18">
        <v>16749</v>
      </c>
      <c r="H11" s="18">
        <v>7616</v>
      </c>
      <c r="I11" s="18">
        <v>9133</v>
      </c>
      <c r="J11" s="32">
        <f t="shared" si="0"/>
        <v>0.63466475610484208</v>
      </c>
      <c r="K11" s="32">
        <f t="shared" si="0"/>
        <v>0.6383928571428571</v>
      </c>
      <c r="L11" s="32">
        <f t="shared" si="0"/>
        <v>0.63155589620059127</v>
      </c>
      <c r="M11" s="32">
        <f t="shared" si="1"/>
        <v>0.43029162746942617</v>
      </c>
      <c r="N11" s="32">
        <f t="shared" si="1"/>
        <v>0.45084327437268612</v>
      </c>
      <c r="O11" s="32">
        <f t="shared" si="1"/>
        <v>0.41296809986130373</v>
      </c>
      <c r="P11" s="18">
        <v>10630</v>
      </c>
      <c r="Q11" s="18">
        <v>4862</v>
      </c>
      <c r="R11" s="18">
        <v>5768</v>
      </c>
      <c r="S11" s="18">
        <v>4574</v>
      </c>
      <c r="T11" s="18">
        <v>2192</v>
      </c>
      <c r="U11" s="18">
        <v>2382</v>
      </c>
      <c r="V11" s="18">
        <v>29</v>
      </c>
      <c r="W11" s="18">
        <v>500</v>
      </c>
      <c r="X11" s="18">
        <v>610</v>
      </c>
      <c r="Y11" s="18">
        <v>520</v>
      </c>
      <c r="Z11" s="18">
        <v>630</v>
      </c>
      <c r="AA11" s="18"/>
      <c r="AB11" s="18"/>
      <c r="AC11" s="18">
        <v>92</v>
      </c>
      <c r="AD11" s="18">
        <v>23</v>
      </c>
      <c r="AE11" s="18">
        <v>28</v>
      </c>
    </row>
    <row r="12" spans="1:31" x14ac:dyDescent="0.25">
      <c r="A12" s="10">
        <v>104151</v>
      </c>
      <c r="B12" s="11" t="s">
        <v>41</v>
      </c>
      <c r="C12" s="11" t="s">
        <v>42</v>
      </c>
      <c r="D12" s="3">
        <v>1</v>
      </c>
      <c r="E12" t="s">
        <v>33</v>
      </c>
      <c r="G12" s="2">
        <v>29722</v>
      </c>
      <c r="H12" s="2">
        <v>14661</v>
      </c>
      <c r="I12" s="2">
        <v>15061</v>
      </c>
      <c r="J12" s="76">
        <f t="shared" si="0"/>
        <v>0.88907206782854453</v>
      </c>
      <c r="K12" s="76">
        <f t="shared" si="0"/>
        <v>0.86999522542800622</v>
      </c>
      <c r="L12" s="76">
        <f t="shared" si="0"/>
        <v>0.90764225483035654</v>
      </c>
      <c r="M12" s="76">
        <f t="shared" si="1"/>
        <v>0.35019867549668876</v>
      </c>
      <c r="N12" s="76">
        <f t="shared" si="1"/>
        <v>0.36056448451587614</v>
      </c>
      <c r="O12" s="76">
        <f t="shared" si="1"/>
        <v>0.34052670080468178</v>
      </c>
      <c r="P12" s="2">
        <v>26425</v>
      </c>
      <c r="Q12" s="2">
        <v>12755</v>
      </c>
      <c r="R12" s="2">
        <v>13670</v>
      </c>
      <c r="S12" s="2">
        <v>9254</v>
      </c>
      <c r="T12" s="2">
        <v>4599</v>
      </c>
      <c r="U12" s="2">
        <v>4655</v>
      </c>
      <c r="V12" s="2">
        <v>66</v>
      </c>
      <c r="W12" s="2">
        <v>480</v>
      </c>
      <c r="X12" s="2">
        <v>610</v>
      </c>
      <c r="Y12" s="2">
        <v>490</v>
      </c>
      <c r="Z12" s="2">
        <v>630</v>
      </c>
      <c r="AA12" s="2"/>
      <c r="AB12" s="2"/>
      <c r="AC12" s="2">
        <v>51</v>
      </c>
      <c r="AD12" s="2">
        <v>21</v>
      </c>
      <c r="AE12" s="2">
        <v>27</v>
      </c>
    </row>
    <row r="13" spans="1:31" x14ac:dyDescent="0.25">
      <c r="A13" s="10">
        <v>104179</v>
      </c>
      <c r="B13" s="11" t="s">
        <v>43</v>
      </c>
      <c r="C13" s="11" t="s">
        <v>42</v>
      </c>
      <c r="D13" s="3">
        <v>1</v>
      </c>
      <c r="E13" t="s">
        <v>33</v>
      </c>
      <c r="G13" s="2">
        <v>26854</v>
      </c>
      <c r="H13" s="2">
        <v>12603</v>
      </c>
      <c r="I13" s="2">
        <v>14251</v>
      </c>
      <c r="J13" s="76">
        <f t="shared" si="0"/>
        <v>0.71393460936918152</v>
      </c>
      <c r="K13" s="76">
        <f t="shared" si="0"/>
        <v>0.70459414425136868</v>
      </c>
      <c r="L13" s="76">
        <f t="shared" si="0"/>
        <v>0.72219493368886389</v>
      </c>
      <c r="M13" s="76">
        <f t="shared" si="1"/>
        <v>0.38076361360317129</v>
      </c>
      <c r="N13" s="76">
        <f t="shared" si="1"/>
        <v>0.37173423423423424</v>
      </c>
      <c r="O13" s="76">
        <f t="shared" si="1"/>
        <v>0.38855421686746988</v>
      </c>
      <c r="P13" s="2">
        <v>19172</v>
      </c>
      <c r="Q13" s="2">
        <v>8880</v>
      </c>
      <c r="R13" s="2">
        <v>10292</v>
      </c>
      <c r="S13" s="2">
        <v>7300</v>
      </c>
      <c r="T13" s="2">
        <v>3301</v>
      </c>
      <c r="U13" s="2">
        <v>3999</v>
      </c>
      <c r="V13" s="2">
        <v>67</v>
      </c>
      <c r="W13" s="2">
        <v>480</v>
      </c>
      <c r="X13" s="2">
        <v>600</v>
      </c>
      <c r="Y13" s="2">
        <v>490</v>
      </c>
      <c r="Z13" s="2">
        <v>620</v>
      </c>
      <c r="AA13" s="2">
        <v>480</v>
      </c>
      <c r="AB13" s="2">
        <v>600</v>
      </c>
      <c r="AC13" s="2">
        <v>49</v>
      </c>
      <c r="AD13" s="2">
        <v>21</v>
      </c>
      <c r="AE13" s="2">
        <v>27</v>
      </c>
    </row>
    <row r="14" spans="1:31" x14ac:dyDescent="0.25">
      <c r="A14" s="10">
        <v>105330</v>
      </c>
      <c r="B14" s="11" t="s">
        <v>44</v>
      </c>
      <c r="C14" s="11" t="s">
        <v>42</v>
      </c>
      <c r="D14" s="3">
        <v>1</v>
      </c>
      <c r="E14" t="s">
        <v>29</v>
      </c>
      <c r="G14" s="2">
        <v>34461</v>
      </c>
      <c r="H14" s="2">
        <v>13437</v>
      </c>
      <c r="I14" s="2">
        <v>21024</v>
      </c>
      <c r="J14" s="76">
        <f t="shared" si="0"/>
        <v>0.76315254925858211</v>
      </c>
      <c r="K14" s="76">
        <f t="shared" si="0"/>
        <v>0.74949765572672467</v>
      </c>
      <c r="L14" s="76">
        <f t="shared" si="0"/>
        <v>0.77187975646879758</v>
      </c>
      <c r="M14" s="76">
        <f t="shared" si="1"/>
        <v>0.16175519981748354</v>
      </c>
      <c r="N14" s="76">
        <f t="shared" si="1"/>
        <v>0.17912818985205045</v>
      </c>
      <c r="O14" s="76">
        <f t="shared" si="1"/>
        <v>0.1509736258318955</v>
      </c>
      <c r="P14" s="2">
        <v>26299</v>
      </c>
      <c r="Q14" s="2">
        <v>10071</v>
      </c>
      <c r="R14" s="2">
        <v>16228</v>
      </c>
      <c r="S14" s="2">
        <v>4254</v>
      </c>
      <c r="T14" s="2">
        <v>1804</v>
      </c>
      <c r="U14" s="2">
        <v>2450</v>
      </c>
      <c r="V14" s="2">
        <v>68</v>
      </c>
      <c r="W14" s="2">
        <v>470</v>
      </c>
      <c r="X14" s="2">
        <v>580</v>
      </c>
      <c r="Y14" s="2">
        <v>470</v>
      </c>
      <c r="Z14" s="2">
        <v>590</v>
      </c>
      <c r="AA14" s="2">
        <v>460</v>
      </c>
      <c r="AB14" s="2">
        <v>560</v>
      </c>
      <c r="AC14" s="2">
        <v>47</v>
      </c>
      <c r="AD14" s="2">
        <v>20</v>
      </c>
      <c r="AE14" s="2">
        <v>25</v>
      </c>
    </row>
    <row r="15" spans="1:31" x14ac:dyDescent="0.25">
      <c r="A15" s="10">
        <v>110635</v>
      </c>
      <c r="B15" s="11" t="s">
        <v>45</v>
      </c>
      <c r="C15" s="11" t="s">
        <v>46</v>
      </c>
      <c r="D15" s="3">
        <v>1</v>
      </c>
      <c r="E15" t="s">
        <v>33</v>
      </c>
      <c r="G15" s="2">
        <v>52982</v>
      </c>
      <c r="H15" s="2">
        <v>25843</v>
      </c>
      <c r="I15" s="2">
        <v>27139</v>
      </c>
      <c r="J15" s="76">
        <f t="shared" si="0"/>
        <v>0.21611113208259408</v>
      </c>
      <c r="K15" s="76">
        <f t="shared" si="0"/>
        <v>0.20643888093487597</v>
      </c>
      <c r="L15" s="76">
        <f t="shared" si="0"/>
        <v>0.22532149305427612</v>
      </c>
      <c r="M15" s="76">
        <f t="shared" si="1"/>
        <v>0.38803493449781662</v>
      </c>
      <c r="N15" s="76">
        <f t="shared" si="1"/>
        <v>0.39962511715089033</v>
      </c>
      <c r="O15" s="76">
        <f t="shared" si="1"/>
        <v>0.3779231398201145</v>
      </c>
      <c r="P15" s="2">
        <v>11450</v>
      </c>
      <c r="Q15" s="2">
        <v>5335</v>
      </c>
      <c r="R15" s="2">
        <v>6115</v>
      </c>
      <c r="S15" s="2">
        <v>4443</v>
      </c>
      <c r="T15" s="2">
        <v>2132</v>
      </c>
      <c r="U15" s="2">
        <v>2311</v>
      </c>
      <c r="V15" s="2">
        <v>92</v>
      </c>
      <c r="W15" s="2">
        <v>600</v>
      </c>
      <c r="X15" s="2">
        <v>720</v>
      </c>
      <c r="Y15" s="2">
        <v>650</v>
      </c>
      <c r="Z15" s="2">
        <v>770</v>
      </c>
      <c r="AA15" s="2">
        <v>620</v>
      </c>
      <c r="AB15" s="2">
        <v>740</v>
      </c>
      <c r="AC15" s="2">
        <v>38</v>
      </c>
      <c r="AD15" s="2">
        <v>27</v>
      </c>
      <c r="AE15" s="2">
        <v>33</v>
      </c>
    </row>
    <row r="16" spans="1:31" x14ac:dyDescent="0.25">
      <c r="A16" s="10">
        <v>110644</v>
      </c>
      <c r="B16" s="11" t="s">
        <v>47</v>
      </c>
      <c r="C16" s="11" t="s">
        <v>46</v>
      </c>
      <c r="D16" s="3">
        <v>1</v>
      </c>
      <c r="E16" t="s">
        <v>33</v>
      </c>
      <c r="G16" s="2">
        <v>46215</v>
      </c>
      <c r="H16" s="2">
        <v>21107</v>
      </c>
      <c r="I16" s="2">
        <v>25108</v>
      </c>
      <c r="J16" s="76">
        <f t="shared" si="0"/>
        <v>0.48259223195932055</v>
      </c>
      <c r="K16" s="76">
        <f t="shared" si="0"/>
        <v>0.45676789690623965</v>
      </c>
      <c r="L16" s="76">
        <f t="shared" si="0"/>
        <v>0.504301417874781</v>
      </c>
      <c r="M16" s="76">
        <f t="shared" si="1"/>
        <v>0.21095816706272699</v>
      </c>
      <c r="N16" s="76">
        <f t="shared" si="1"/>
        <v>0.20827714967327041</v>
      </c>
      <c r="O16" s="76">
        <f t="shared" si="1"/>
        <v>0.21299952614120993</v>
      </c>
      <c r="P16" s="2">
        <v>22303</v>
      </c>
      <c r="Q16" s="2">
        <v>9641</v>
      </c>
      <c r="R16" s="2">
        <v>12662</v>
      </c>
      <c r="S16" s="2">
        <v>4705</v>
      </c>
      <c r="T16" s="2">
        <v>2008</v>
      </c>
      <c r="U16" s="2">
        <v>2697</v>
      </c>
      <c r="V16" s="2">
        <v>95</v>
      </c>
      <c r="W16" s="2">
        <v>520</v>
      </c>
      <c r="X16" s="2">
        <v>640</v>
      </c>
      <c r="Y16" s="2">
        <v>570</v>
      </c>
      <c r="Z16" s="2">
        <v>690</v>
      </c>
      <c r="AA16" s="2">
        <v>530</v>
      </c>
      <c r="AB16" s="2">
        <v>660</v>
      </c>
      <c r="AC16" s="2">
        <v>44</v>
      </c>
      <c r="AD16" s="2">
        <v>23</v>
      </c>
      <c r="AE16" s="2">
        <v>30</v>
      </c>
    </row>
    <row r="17" spans="1:31" x14ac:dyDescent="0.25">
      <c r="A17" s="10">
        <v>110653</v>
      </c>
      <c r="B17" s="11" t="s">
        <v>48</v>
      </c>
      <c r="C17" s="11" t="s">
        <v>46</v>
      </c>
      <c r="D17" s="3">
        <v>1</v>
      </c>
      <c r="E17" t="s">
        <v>33</v>
      </c>
      <c r="G17" s="2">
        <v>49283</v>
      </c>
      <c r="H17" s="2">
        <v>22526</v>
      </c>
      <c r="I17" s="2">
        <v>26757</v>
      </c>
      <c r="J17" s="76">
        <f t="shared" si="0"/>
        <v>0.47460584785828785</v>
      </c>
      <c r="K17" s="76">
        <f t="shared" si="0"/>
        <v>0.45476338453342802</v>
      </c>
      <c r="L17" s="76">
        <f t="shared" si="0"/>
        <v>0.4913106850543783</v>
      </c>
      <c r="M17" s="76">
        <f t="shared" si="1"/>
        <v>0.21868319794784097</v>
      </c>
      <c r="N17" s="76">
        <f t="shared" si="1"/>
        <v>0.21524795001952363</v>
      </c>
      <c r="O17" s="76">
        <f t="shared" si="1"/>
        <v>0.22136010953902327</v>
      </c>
      <c r="P17" s="2">
        <v>23390</v>
      </c>
      <c r="Q17" s="2">
        <v>10244</v>
      </c>
      <c r="R17" s="2">
        <v>13146</v>
      </c>
      <c r="S17" s="2">
        <v>5115</v>
      </c>
      <c r="T17" s="2">
        <v>2205</v>
      </c>
      <c r="U17" s="2">
        <v>2910</v>
      </c>
      <c r="V17" s="2">
        <v>97</v>
      </c>
      <c r="W17" s="2">
        <v>490</v>
      </c>
      <c r="X17" s="2">
        <v>610</v>
      </c>
      <c r="Y17" s="2">
        <v>540</v>
      </c>
      <c r="Z17" s="2">
        <v>680</v>
      </c>
      <c r="AA17" s="2">
        <v>500</v>
      </c>
      <c r="AB17" s="2">
        <v>630</v>
      </c>
      <c r="AC17" s="2">
        <v>43</v>
      </c>
      <c r="AD17" s="2">
        <v>21</v>
      </c>
      <c r="AE17" s="2">
        <v>27</v>
      </c>
    </row>
    <row r="18" spans="1:31" x14ac:dyDescent="0.25">
      <c r="A18" s="10">
        <v>110662</v>
      </c>
      <c r="B18" s="11" t="s">
        <v>49</v>
      </c>
      <c r="C18" s="11" t="s">
        <v>46</v>
      </c>
      <c r="D18" s="3">
        <v>1</v>
      </c>
      <c r="E18" t="s">
        <v>33</v>
      </c>
      <c r="G18" s="2">
        <v>61556</v>
      </c>
      <c r="H18" s="2">
        <v>28296</v>
      </c>
      <c r="I18" s="2">
        <v>33260</v>
      </c>
      <c r="J18" s="76">
        <f t="shared" si="0"/>
        <v>0.27111898109038923</v>
      </c>
      <c r="K18" s="76">
        <f t="shared" si="0"/>
        <v>0.25809301668080292</v>
      </c>
      <c r="L18" s="76">
        <f t="shared" si="0"/>
        <v>0.25213469633193025</v>
      </c>
      <c r="M18" s="76">
        <f t="shared" si="1"/>
        <v>0.349032296722392</v>
      </c>
      <c r="N18" s="76">
        <f t="shared" si="1"/>
        <v>0.35464877447624266</v>
      </c>
      <c r="O18" s="76">
        <f t="shared" si="1"/>
        <v>0.38576198425948011</v>
      </c>
      <c r="P18" s="2">
        <v>16689</v>
      </c>
      <c r="Q18" s="2">
        <v>7303</v>
      </c>
      <c r="R18" s="2">
        <v>8386</v>
      </c>
      <c r="S18" s="2">
        <v>5825</v>
      </c>
      <c r="T18" s="2">
        <v>2590</v>
      </c>
      <c r="U18" s="2">
        <v>3235</v>
      </c>
      <c r="V18" s="2">
        <v>94</v>
      </c>
      <c r="W18" s="2">
        <v>560</v>
      </c>
      <c r="X18" s="2">
        <v>690</v>
      </c>
      <c r="Y18" s="2">
        <v>610</v>
      </c>
      <c r="Z18" s="2">
        <v>740</v>
      </c>
      <c r="AA18" s="2">
        <v>590</v>
      </c>
      <c r="AB18" s="2">
        <v>710</v>
      </c>
      <c r="AC18" s="2">
        <v>43</v>
      </c>
      <c r="AD18" s="2">
        <v>25</v>
      </c>
      <c r="AE18" s="2">
        <v>31</v>
      </c>
    </row>
    <row r="19" spans="1:31" x14ac:dyDescent="0.25">
      <c r="A19" s="16">
        <v>110671</v>
      </c>
      <c r="B19" s="17" t="s">
        <v>50</v>
      </c>
      <c r="C19" s="17" t="s">
        <v>46</v>
      </c>
      <c r="D19" s="18">
        <v>1</v>
      </c>
      <c r="E19" s="17" t="s">
        <v>33</v>
      </c>
      <c r="F19" s="17" t="s">
        <v>40</v>
      </c>
      <c r="G19" s="18">
        <v>28099</v>
      </c>
      <c r="H19" s="18">
        <v>12738</v>
      </c>
      <c r="I19" s="18">
        <v>15361</v>
      </c>
      <c r="J19" s="32">
        <f t="shared" si="0"/>
        <v>0.68159009217409872</v>
      </c>
      <c r="K19" s="32">
        <f t="shared" si="0"/>
        <v>0.67750039252629923</v>
      </c>
      <c r="L19" s="32">
        <f t="shared" si="0"/>
        <v>0.68498144652040882</v>
      </c>
      <c r="M19" s="32">
        <f t="shared" si="1"/>
        <v>0.19131161236424393</v>
      </c>
      <c r="N19" s="32">
        <f t="shared" si="1"/>
        <v>0.19316338354577056</v>
      </c>
      <c r="O19" s="32">
        <f t="shared" si="1"/>
        <v>0.1897928150541722</v>
      </c>
      <c r="P19" s="18">
        <v>19152</v>
      </c>
      <c r="Q19" s="18">
        <v>8630</v>
      </c>
      <c r="R19" s="18">
        <v>10522</v>
      </c>
      <c r="S19" s="18">
        <v>3664</v>
      </c>
      <c r="T19" s="18">
        <v>1667</v>
      </c>
      <c r="U19" s="18">
        <v>1997</v>
      </c>
      <c r="V19" s="18">
        <v>97</v>
      </c>
      <c r="W19" s="18">
        <v>460</v>
      </c>
      <c r="X19" s="18">
        <v>580</v>
      </c>
      <c r="Y19" s="18">
        <v>490</v>
      </c>
      <c r="Z19" s="18">
        <v>630</v>
      </c>
      <c r="AA19" s="18">
        <v>470</v>
      </c>
      <c r="AB19" s="18">
        <v>580</v>
      </c>
      <c r="AC19" s="18">
        <v>44</v>
      </c>
      <c r="AD19" s="18">
        <v>19</v>
      </c>
      <c r="AE19" s="18">
        <v>25</v>
      </c>
    </row>
    <row r="20" spans="1:31" x14ac:dyDescent="0.25">
      <c r="A20" s="10">
        <v>110680</v>
      </c>
      <c r="B20" s="11" t="s">
        <v>51</v>
      </c>
      <c r="C20" s="11" t="s">
        <v>46</v>
      </c>
      <c r="D20" s="3">
        <v>1</v>
      </c>
      <c r="E20" t="s">
        <v>33</v>
      </c>
      <c r="G20" s="2">
        <v>53449</v>
      </c>
      <c r="H20" s="2">
        <v>25071</v>
      </c>
      <c r="I20" s="2">
        <v>28378</v>
      </c>
      <c r="J20" s="76">
        <f t="shared" si="0"/>
        <v>0.35349585586259796</v>
      </c>
      <c r="K20" s="76">
        <f t="shared" si="0"/>
        <v>0.34521957640301543</v>
      </c>
      <c r="L20" s="76">
        <f t="shared" si="0"/>
        <v>0.36080766791176261</v>
      </c>
      <c r="M20" s="76">
        <f t="shared" si="1"/>
        <v>0.18233301577220282</v>
      </c>
      <c r="N20" s="76">
        <f t="shared" si="1"/>
        <v>0.1830155979202773</v>
      </c>
      <c r="O20" s="76">
        <f t="shared" si="1"/>
        <v>0.1817560308623889</v>
      </c>
      <c r="P20" s="2">
        <v>18894</v>
      </c>
      <c r="Q20" s="2">
        <v>8655</v>
      </c>
      <c r="R20" s="2">
        <v>10239</v>
      </c>
      <c r="S20" s="2">
        <v>3445</v>
      </c>
      <c r="T20" s="2">
        <v>1584</v>
      </c>
      <c r="U20" s="2">
        <v>1861</v>
      </c>
      <c r="V20" s="2">
        <v>95</v>
      </c>
      <c r="W20" s="2">
        <v>520</v>
      </c>
      <c r="X20" s="2">
        <v>650</v>
      </c>
      <c r="Y20" s="2">
        <v>590</v>
      </c>
      <c r="Z20" s="2">
        <v>710</v>
      </c>
      <c r="AA20" s="2">
        <v>550</v>
      </c>
      <c r="AB20" s="2">
        <v>670</v>
      </c>
      <c r="AC20" s="2">
        <v>43</v>
      </c>
      <c r="AD20" s="2">
        <v>23</v>
      </c>
      <c r="AE20" s="2">
        <v>30</v>
      </c>
    </row>
    <row r="21" spans="1:31" x14ac:dyDescent="0.25">
      <c r="A21" s="10">
        <v>110705</v>
      </c>
      <c r="B21" s="11" t="s">
        <v>52</v>
      </c>
      <c r="C21" s="11" t="s">
        <v>46</v>
      </c>
      <c r="D21" s="3">
        <v>1</v>
      </c>
      <c r="E21" t="s">
        <v>33</v>
      </c>
      <c r="G21" s="2">
        <v>49664</v>
      </c>
      <c r="H21" s="2">
        <v>22124</v>
      </c>
      <c r="I21" s="2">
        <v>27540</v>
      </c>
      <c r="J21" s="76">
        <f t="shared" si="0"/>
        <v>0.4630517074742268</v>
      </c>
      <c r="K21" s="76">
        <f t="shared" si="0"/>
        <v>0.45529741457241008</v>
      </c>
      <c r="L21" s="76">
        <f t="shared" si="0"/>
        <v>0.46928104575163399</v>
      </c>
      <c r="M21" s="76">
        <f t="shared" si="1"/>
        <v>0.17819715615080228</v>
      </c>
      <c r="N21" s="76">
        <f t="shared" si="1"/>
        <v>0.18931797875508785</v>
      </c>
      <c r="O21" s="76">
        <f t="shared" si="1"/>
        <v>0.16952955741256576</v>
      </c>
      <c r="P21" s="2">
        <v>22997</v>
      </c>
      <c r="Q21" s="2">
        <v>10073</v>
      </c>
      <c r="R21" s="2">
        <v>12924</v>
      </c>
      <c r="S21" s="2">
        <v>4098</v>
      </c>
      <c r="T21" s="2">
        <v>1907</v>
      </c>
      <c r="U21" s="2">
        <v>2191</v>
      </c>
      <c r="V21" s="2">
        <v>94</v>
      </c>
      <c r="W21" s="2">
        <v>540</v>
      </c>
      <c r="X21" s="2">
        <v>650</v>
      </c>
      <c r="Y21" s="2">
        <v>560</v>
      </c>
      <c r="Z21" s="2">
        <v>680</v>
      </c>
      <c r="AA21" s="2">
        <v>540</v>
      </c>
      <c r="AB21" s="2">
        <v>660</v>
      </c>
      <c r="AC21" s="2">
        <v>50</v>
      </c>
      <c r="AD21" s="2">
        <v>24</v>
      </c>
      <c r="AE21" s="2">
        <v>30</v>
      </c>
    </row>
    <row r="22" spans="1:31" x14ac:dyDescent="0.25">
      <c r="A22" s="16">
        <v>110714</v>
      </c>
      <c r="B22" s="17" t="s">
        <v>53</v>
      </c>
      <c r="C22" s="17" t="s">
        <v>46</v>
      </c>
      <c r="D22" s="18">
        <v>1</v>
      </c>
      <c r="E22" s="17" t="s">
        <v>33</v>
      </c>
      <c r="F22" s="17" t="s">
        <v>40</v>
      </c>
      <c r="G22" s="18">
        <v>28230</v>
      </c>
      <c r="H22" s="18">
        <v>12456</v>
      </c>
      <c r="I22" s="18">
        <v>15774</v>
      </c>
      <c r="J22" s="32">
        <f t="shared" si="0"/>
        <v>0.67290116896918173</v>
      </c>
      <c r="K22" s="32">
        <f t="shared" si="0"/>
        <v>0.64868336544637117</v>
      </c>
      <c r="L22" s="32">
        <f t="shared" si="0"/>
        <v>0.69202485102066691</v>
      </c>
      <c r="M22" s="32">
        <f t="shared" si="1"/>
        <v>0.18988208043798693</v>
      </c>
      <c r="N22" s="32">
        <f t="shared" si="1"/>
        <v>0.19925742574257427</v>
      </c>
      <c r="O22" s="32">
        <f t="shared" si="1"/>
        <v>0.18294246976914622</v>
      </c>
      <c r="P22" s="18">
        <v>18996</v>
      </c>
      <c r="Q22" s="18">
        <v>8080</v>
      </c>
      <c r="R22" s="18">
        <v>10916</v>
      </c>
      <c r="S22" s="18">
        <v>3607</v>
      </c>
      <c r="T22" s="18">
        <v>1610</v>
      </c>
      <c r="U22" s="18">
        <v>1997</v>
      </c>
      <c r="V22" s="18">
        <v>95</v>
      </c>
      <c r="W22" s="18">
        <v>500</v>
      </c>
      <c r="X22" s="18">
        <v>620</v>
      </c>
      <c r="Y22" s="18">
        <v>520</v>
      </c>
      <c r="Z22" s="18">
        <v>640</v>
      </c>
      <c r="AA22" s="18">
        <v>500</v>
      </c>
      <c r="AB22" s="18">
        <v>620</v>
      </c>
      <c r="AC22" s="18">
        <v>43</v>
      </c>
      <c r="AD22" s="18">
        <v>21</v>
      </c>
      <c r="AE22" s="18">
        <v>27</v>
      </c>
    </row>
    <row r="23" spans="1:31" x14ac:dyDescent="0.25">
      <c r="A23" s="10">
        <v>122409</v>
      </c>
      <c r="B23" s="11" t="s">
        <v>54</v>
      </c>
      <c r="C23" s="11" t="s">
        <v>46</v>
      </c>
      <c r="D23" s="3">
        <v>1</v>
      </c>
      <c r="E23" t="s">
        <v>29</v>
      </c>
      <c r="F23" s="12" t="s">
        <v>30</v>
      </c>
      <c r="G23" s="2">
        <v>45027</v>
      </c>
      <c r="H23" s="2">
        <v>18983</v>
      </c>
      <c r="I23" s="2">
        <v>26044</v>
      </c>
      <c r="J23" s="76">
        <f t="shared" si="0"/>
        <v>0.32880271836897862</v>
      </c>
      <c r="K23" s="76">
        <f t="shared" si="0"/>
        <v>0.29637043670652691</v>
      </c>
      <c r="L23" s="76">
        <f t="shared" si="0"/>
        <v>0.35244202119490092</v>
      </c>
      <c r="M23" s="76">
        <f t="shared" si="1"/>
        <v>0.27146234380276935</v>
      </c>
      <c r="N23" s="76">
        <f t="shared" si="1"/>
        <v>0.27657305367934587</v>
      </c>
      <c r="O23" s="76">
        <f t="shared" si="1"/>
        <v>0.26832988342956748</v>
      </c>
      <c r="P23" s="2">
        <v>14805</v>
      </c>
      <c r="Q23" s="2">
        <v>5626</v>
      </c>
      <c r="R23" s="2">
        <v>9179</v>
      </c>
      <c r="S23" s="2">
        <v>4019</v>
      </c>
      <c r="T23" s="2">
        <v>1556</v>
      </c>
      <c r="U23" s="2">
        <v>2463</v>
      </c>
      <c r="V23" s="2">
        <v>92</v>
      </c>
      <c r="W23" s="2">
        <v>480</v>
      </c>
      <c r="X23" s="2">
        <v>580</v>
      </c>
      <c r="Y23" s="2">
        <v>500</v>
      </c>
      <c r="Z23" s="2">
        <v>610</v>
      </c>
      <c r="AA23" s="2"/>
      <c r="AB23" s="2"/>
      <c r="AC23" s="2">
        <v>43</v>
      </c>
      <c r="AD23" s="2">
        <v>21</v>
      </c>
      <c r="AE23" s="2">
        <v>26</v>
      </c>
    </row>
    <row r="24" spans="1:31" x14ac:dyDescent="0.25">
      <c r="A24" s="10">
        <v>126562</v>
      </c>
      <c r="B24" s="11" t="s">
        <v>55</v>
      </c>
      <c r="C24" s="11" t="s">
        <v>56</v>
      </c>
      <c r="D24" s="3">
        <v>1</v>
      </c>
      <c r="E24" t="s">
        <v>29</v>
      </c>
      <c r="G24" s="2">
        <v>2843</v>
      </c>
      <c r="H24" s="2">
        <v>1275</v>
      </c>
      <c r="I24" s="2">
        <v>1568</v>
      </c>
      <c r="J24" s="76">
        <f t="shared" si="0"/>
        <v>0.74076679563841008</v>
      </c>
      <c r="K24" s="76">
        <f t="shared" si="0"/>
        <v>0.68</v>
      </c>
      <c r="L24" s="76">
        <f t="shared" si="0"/>
        <v>0.7901785714285714</v>
      </c>
      <c r="M24" s="76">
        <f t="shared" si="1"/>
        <v>0.4335232668566002</v>
      </c>
      <c r="N24" s="76">
        <f t="shared" si="1"/>
        <v>0.46366782006920415</v>
      </c>
      <c r="O24" s="76">
        <f t="shared" si="1"/>
        <v>0.41242937853107342</v>
      </c>
      <c r="P24" s="2">
        <v>2106</v>
      </c>
      <c r="Q24" s="2">
        <v>867</v>
      </c>
      <c r="R24" s="2">
        <v>1239</v>
      </c>
      <c r="S24" s="2">
        <v>913</v>
      </c>
      <c r="T24" s="2">
        <v>402</v>
      </c>
      <c r="U24" s="2">
        <v>511</v>
      </c>
      <c r="V24" s="2">
        <v>17</v>
      </c>
      <c r="W24" s="2">
        <v>480</v>
      </c>
      <c r="X24" s="2">
        <v>590</v>
      </c>
      <c r="Y24" s="2">
        <v>490</v>
      </c>
      <c r="Z24" s="2">
        <v>620</v>
      </c>
      <c r="AA24" s="2"/>
      <c r="AB24" s="2"/>
      <c r="AC24" s="2">
        <v>88</v>
      </c>
      <c r="AD24" s="2">
        <v>20</v>
      </c>
      <c r="AE24" s="2">
        <v>26</v>
      </c>
    </row>
    <row r="25" spans="1:31" x14ac:dyDescent="0.25">
      <c r="A25" s="10">
        <v>126614</v>
      </c>
      <c r="B25" s="11" t="s">
        <v>57</v>
      </c>
      <c r="C25" s="11" t="s">
        <v>56</v>
      </c>
      <c r="D25" s="3">
        <v>1</v>
      </c>
      <c r="E25" t="s">
        <v>33</v>
      </c>
      <c r="G25" s="2">
        <v>21744</v>
      </c>
      <c r="H25" s="2">
        <v>11465</v>
      </c>
      <c r="I25" s="2">
        <v>10279</v>
      </c>
      <c r="J25" s="76">
        <f t="shared" si="0"/>
        <v>0.83572479764532748</v>
      </c>
      <c r="K25" s="76">
        <f t="shared" si="0"/>
        <v>0.80872219799389444</v>
      </c>
      <c r="L25" s="76">
        <f t="shared" si="0"/>
        <v>0.86584298083471156</v>
      </c>
      <c r="M25" s="76">
        <f t="shared" si="1"/>
        <v>0.30112260620735198</v>
      </c>
      <c r="N25" s="76">
        <f t="shared" si="1"/>
        <v>0.32042709232096633</v>
      </c>
      <c r="O25" s="76">
        <f t="shared" si="1"/>
        <v>0.28101123595505617</v>
      </c>
      <c r="P25" s="2">
        <v>18172</v>
      </c>
      <c r="Q25" s="2">
        <v>9272</v>
      </c>
      <c r="R25" s="2">
        <v>8900</v>
      </c>
      <c r="S25" s="2">
        <v>5472</v>
      </c>
      <c r="T25" s="2">
        <v>2971</v>
      </c>
      <c r="U25" s="2">
        <v>2501</v>
      </c>
      <c r="V25" s="2">
        <v>47</v>
      </c>
      <c r="W25" s="2">
        <v>530</v>
      </c>
      <c r="X25" s="2">
        <v>630</v>
      </c>
      <c r="Y25" s="2">
        <v>540</v>
      </c>
      <c r="Z25" s="2">
        <v>650</v>
      </c>
      <c r="AA25" s="2"/>
      <c r="AB25" s="2"/>
      <c r="AC25" s="2">
        <v>78</v>
      </c>
      <c r="AD25" s="2">
        <v>23</v>
      </c>
      <c r="AE25" s="2">
        <v>28</v>
      </c>
    </row>
    <row r="26" spans="1:31" x14ac:dyDescent="0.25">
      <c r="A26" s="10">
        <v>126775</v>
      </c>
      <c r="B26" s="11" t="s">
        <v>58</v>
      </c>
      <c r="C26" s="11" t="s">
        <v>56</v>
      </c>
      <c r="D26" s="3">
        <v>1</v>
      </c>
      <c r="E26" t="s">
        <v>29</v>
      </c>
      <c r="G26" s="2">
        <v>10145</v>
      </c>
      <c r="H26" s="2">
        <v>7301</v>
      </c>
      <c r="I26" s="2">
        <v>2844</v>
      </c>
      <c r="J26" s="76">
        <f t="shared" si="0"/>
        <v>0.44553967471660916</v>
      </c>
      <c r="K26" s="76">
        <f t="shared" si="0"/>
        <v>0.43596767566086836</v>
      </c>
      <c r="L26" s="76">
        <f t="shared" si="0"/>
        <v>0.47011251758087202</v>
      </c>
      <c r="M26" s="76">
        <f t="shared" si="1"/>
        <v>0.19446902654867257</v>
      </c>
      <c r="N26" s="76">
        <f t="shared" si="1"/>
        <v>0.20609487904492618</v>
      </c>
      <c r="O26" s="76">
        <f t="shared" si="1"/>
        <v>0.16679132385938669</v>
      </c>
      <c r="P26" s="2">
        <v>4520</v>
      </c>
      <c r="Q26" s="2">
        <v>3183</v>
      </c>
      <c r="R26" s="2">
        <v>1337</v>
      </c>
      <c r="S26" s="2">
        <v>879</v>
      </c>
      <c r="T26" s="2">
        <v>656</v>
      </c>
      <c r="U26" s="2">
        <v>223</v>
      </c>
      <c r="V26" s="2">
        <v>45</v>
      </c>
      <c r="W26" s="2">
        <v>570</v>
      </c>
      <c r="X26" s="2">
        <v>675</v>
      </c>
      <c r="Y26" s="2">
        <v>630</v>
      </c>
      <c r="Z26" s="2">
        <v>710</v>
      </c>
      <c r="AA26" s="2">
        <v>530</v>
      </c>
      <c r="AB26" s="2">
        <v>640</v>
      </c>
      <c r="AC26" s="2">
        <v>88</v>
      </c>
      <c r="AD26" s="2">
        <v>27</v>
      </c>
      <c r="AE26" s="2">
        <v>31</v>
      </c>
    </row>
    <row r="27" spans="1:31" x14ac:dyDescent="0.25">
      <c r="A27" s="10">
        <v>126818</v>
      </c>
      <c r="B27" s="11" t="s">
        <v>59</v>
      </c>
      <c r="C27" s="11" t="s">
        <v>56</v>
      </c>
      <c r="D27" s="3">
        <v>1</v>
      </c>
      <c r="E27" t="s">
        <v>33</v>
      </c>
      <c r="G27" s="2">
        <v>17929</v>
      </c>
      <c r="H27" s="2">
        <v>8159</v>
      </c>
      <c r="I27" s="2">
        <v>9770</v>
      </c>
      <c r="J27" s="76">
        <f t="shared" si="0"/>
        <v>0.74705783925483848</v>
      </c>
      <c r="K27" s="76">
        <f t="shared" si="0"/>
        <v>0.70278220370143396</v>
      </c>
      <c r="L27" s="76">
        <f t="shared" si="0"/>
        <v>0.78403275332650968</v>
      </c>
      <c r="M27" s="76">
        <f t="shared" si="1"/>
        <v>0.34246677616843363</v>
      </c>
      <c r="N27" s="76">
        <f t="shared" si="1"/>
        <v>0.35664457621206835</v>
      </c>
      <c r="O27" s="76">
        <f t="shared" si="1"/>
        <v>0.33185378590078329</v>
      </c>
      <c r="P27" s="2">
        <v>13394</v>
      </c>
      <c r="Q27" s="2">
        <v>5734</v>
      </c>
      <c r="R27" s="2">
        <v>7660</v>
      </c>
      <c r="S27" s="2">
        <v>4587</v>
      </c>
      <c r="T27" s="2">
        <v>2045</v>
      </c>
      <c r="U27" s="2">
        <v>2542</v>
      </c>
      <c r="V27" s="2">
        <v>28</v>
      </c>
      <c r="W27" s="2">
        <v>500</v>
      </c>
      <c r="X27" s="2">
        <v>620</v>
      </c>
      <c r="Y27" s="2">
        <v>520</v>
      </c>
      <c r="Z27" s="2">
        <v>640</v>
      </c>
      <c r="AA27" s="2"/>
      <c r="AB27" s="2"/>
      <c r="AC27" s="2">
        <v>90</v>
      </c>
      <c r="AD27" s="2">
        <v>22</v>
      </c>
      <c r="AE27" s="2">
        <v>27</v>
      </c>
    </row>
    <row r="28" spans="1:31" x14ac:dyDescent="0.25">
      <c r="A28" s="21">
        <v>129020</v>
      </c>
      <c r="B28" s="22" t="s">
        <v>60</v>
      </c>
      <c r="C28" s="22" t="s">
        <v>61</v>
      </c>
      <c r="D28" s="23">
        <v>1</v>
      </c>
      <c r="E28" s="24" t="s">
        <v>33</v>
      </c>
      <c r="F28" s="24" t="s">
        <v>62</v>
      </c>
      <c r="G28" s="23">
        <v>29966</v>
      </c>
      <c r="H28" s="23">
        <v>14002</v>
      </c>
      <c r="I28" s="23">
        <v>15964</v>
      </c>
      <c r="J28" s="37">
        <f t="shared" si="0"/>
        <v>0.44707334979643598</v>
      </c>
      <c r="K28" s="37">
        <f t="shared" si="0"/>
        <v>0.5060705613483788</v>
      </c>
      <c r="L28" s="37">
        <f t="shared" si="0"/>
        <v>0.39532698571786518</v>
      </c>
      <c r="M28" s="37">
        <f t="shared" si="1"/>
        <v>0.23244009852952152</v>
      </c>
      <c r="N28" s="37">
        <f t="shared" si="1"/>
        <v>0.22198701665255433</v>
      </c>
      <c r="O28" s="37">
        <f t="shared" si="1"/>
        <v>0.24417683409919189</v>
      </c>
      <c r="P28" s="23">
        <v>13397</v>
      </c>
      <c r="Q28" s="23">
        <v>7086</v>
      </c>
      <c r="R28" s="23">
        <v>6311</v>
      </c>
      <c r="S28" s="23">
        <v>3114</v>
      </c>
      <c r="T28" s="23">
        <v>1573</v>
      </c>
      <c r="U28" s="23">
        <v>1541</v>
      </c>
      <c r="V28" s="23">
        <v>92</v>
      </c>
      <c r="W28" s="23">
        <v>550</v>
      </c>
      <c r="X28" s="23">
        <v>650</v>
      </c>
      <c r="Y28" s="23">
        <v>580</v>
      </c>
      <c r="Z28" s="23">
        <v>680</v>
      </c>
      <c r="AA28" s="23"/>
      <c r="AB28" s="23"/>
      <c r="AC28" s="23">
        <v>26</v>
      </c>
      <c r="AD28" s="23">
        <v>26</v>
      </c>
      <c r="AE28" s="23">
        <v>30</v>
      </c>
    </row>
    <row r="29" spans="1:31" x14ac:dyDescent="0.25">
      <c r="A29" s="10">
        <v>130943</v>
      </c>
      <c r="B29" s="11" t="s">
        <v>63</v>
      </c>
      <c r="C29" s="11" t="s">
        <v>64</v>
      </c>
      <c r="D29" s="3">
        <v>1</v>
      </c>
      <c r="E29" t="s">
        <v>33</v>
      </c>
      <c r="G29" s="2">
        <v>26249</v>
      </c>
      <c r="H29" s="2">
        <v>11209</v>
      </c>
      <c r="I29" s="2">
        <v>15040</v>
      </c>
      <c r="J29" s="76">
        <f t="shared" si="0"/>
        <v>0.59423216122518951</v>
      </c>
      <c r="K29" s="76">
        <f t="shared" si="0"/>
        <v>0.54937996253010968</v>
      </c>
      <c r="L29" s="76">
        <f t="shared" si="0"/>
        <v>0.62765957446808507</v>
      </c>
      <c r="M29" s="76">
        <f t="shared" si="1"/>
        <v>0.27093217079112708</v>
      </c>
      <c r="N29" s="76">
        <f t="shared" si="1"/>
        <v>0.29019162065605714</v>
      </c>
      <c r="O29" s="76">
        <f t="shared" si="1"/>
        <v>0.25836864406779664</v>
      </c>
      <c r="P29" s="2">
        <v>15598</v>
      </c>
      <c r="Q29" s="2">
        <v>6158</v>
      </c>
      <c r="R29" s="2">
        <v>9440</v>
      </c>
      <c r="S29" s="2">
        <v>4226</v>
      </c>
      <c r="T29" s="2">
        <v>1787</v>
      </c>
      <c r="U29" s="2">
        <v>2439</v>
      </c>
      <c r="V29" s="2">
        <v>99</v>
      </c>
      <c r="W29" s="2">
        <v>530</v>
      </c>
      <c r="X29" s="2">
        <v>640</v>
      </c>
      <c r="Y29" s="2">
        <v>540</v>
      </c>
      <c r="Z29" s="2">
        <v>660</v>
      </c>
      <c r="AA29" s="2">
        <v>530</v>
      </c>
      <c r="AB29" s="2">
        <v>640</v>
      </c>
      <c r="AC29" s="2">
        <v>29</v>
      </c>
      <c r="AD29" s="2">
        <v>24</v>
      </c>
      <c r="AE29" s="2">
        <v>28</v>
      </c>
    </row>
    <row r="30" spans="1:31" x14ac:dyDescent="0.25">
      <c r="A30" s="10">
        <v>132903</v>
      </c>
      <c r="B30" s="11" t="s">
        <v>65</v>
      </c>
      <c r="C30" s="11" t="s">
        <v>66</v>
      </c>
      <c r="D30" s="3">
        <v>1</v>
      </c>
      <c r="E30" t="s">
        <v>33</v>
      </c>
      <c r="G30" s="2">
        <v>33281</v>
      </c>
      <c r="H30" s="2">
        <v>14207</v>
      </c>
      <c r="I30" s="2">
        <v>19074</v>
      </c>
      <c r="J30" s="76">
        <f t="shared" si="0"/>
        <v>0.4623659144857426</v>
      </c>
      <c r="K30" s="76">
        <f t="shared" si="0"/>
        <v>0.4724431618216372</v>
      </c>
      <c r="L30" s="76">
        <f t="shared" si="0"/>
        <v>0.45486001887385968</v>
      </c>
      <c r="M30" s="76">
        <f t="shared" si="1"/>
        <v>0.39524304652976344</v>
      </c>
      <c r="N30" s="76">
        <f t="shared" si="1"/>
        <v>0.41373659117997619</v>
      </c>
      <c r="O30" s="76">
        <f t="shared" si="1"/>
        <v>0.38093591516828029</v>
      </c>
      <c r="P30" s="2">
        <v>15388</v>
      </c>
      <c r="Q30" s="2">
        <v>6712</v>
      </c>
      <c r="R30" s="2">
        <v>8676</v>
      </c>
      <c r="S30" s="2">
        <v>6082</v>
      </c>
      <c r="T30" s="2">
        <v>2777</v>
      </c>
      <c r="U30" s="2">
        <v>3305</v>
      </c>
      <c r="V30" s="2">
        <v>64</v>
      </c>
      <c r="W30" s="2">
        <v>530</v>
      </c>
      <c r="X30" s="2">
        <v>630</v>
      </c>
      <c r="Y30" s="2">
        <v>550</v>
      </c>
      <c r="Z30" s="2">
        <v>650</v>
      </c>
      <c r="AA30" s="2">
        <v>510</v>
      </c>
      <c r="AB30" s="2">
        <v>610</v>
      </c>
      <c r="AC30" s="2">
        <v>36</v>
      </c>
      <c r="AD30" s="2">
        <v>24</v>
      </c>
      <c r="AE30" s="2">
        <v>28</v>
      </c>
    </row>
    <row r="31" spans="1:31" x14ac:dyDescent="0.25">
      <c r="A31" s="10">
        <v>133669</v>
      </c>
      <c r="B31" s="11" t="s">
        <v>67</v>
      </c>
      <c r="C31" s="11" t="s">
        <v>66</v>
      </c>
      <c r="D31" s="3">
        <v>1</v>
      </c>
      <c r="E31" t="s">
        <v>29</v>
      </c>
      <c r="G31" s="2">
        <v>25726</v>
      </c>
      <c r="H31" s="2">
        <v>11046</v>
      </c>
      <c r="I31" s="2">
        <v>14680</v>
      </c>
      <c r="J31" s="76">
        <f t="shared" si="0"/>
        <v>0.42264634999611289</v>
      </c>
      <c r="K31" s="76">
        <f t="shared" si="0"/>
        <v>0.42033315227231577</v>
      </c>
      <c r="L31" s="76">
        <f t="shared" si="0"/>
        <v>0.42438692098092645</v>
      </c>
      <c r="M31" s="76">
        <f t="shared" si="1"/>
        <v>0.29770992366412213</v>
      </c>
      <c r="N31" s="76">
        <f t="shared" si="1"/>
        <v>0.31768253284514325</v>
      </c>
      <c r="O31" s="76">
        <f t="shared" si="1"/>
        <v>0.28282504012841092</v>
      </c>
      <c r="P31" s="2">
        <v>10873</v>
      </c>
      <c r="Q31" s="2">
        <v>4643</v>
      </c>
      <c r="R31" s="2">
        <v>6230</v>
      </c>
      <c r="S31" s="2">
        <v>3237</v>
      </c>
      <c r="T31" s="2">
        <v>1475</v>
      </c>
      <c r="U31" s="2">
        <v>1762</v>
      </c>
      <c r="V31" s="2">
        <v>59</v>
      </c>
      <c r="W31" s="2">
        <v>480</v>
      </c>
      <c r="X31" s="2">
        <v>570</v>
      </c>
      <c r="Y31" s="2">
        <v>490</v>
      </c>
      <c r="Z31" s="2">
        <v>580</v>
      </c>
      <c r="AA31" s="2">
        <v>480</v>
      </c>
      <c r="AB31" s="2">
        <v>560</v>
      </c>
      <c r="AC31" s="2">
        <v>41</v>
      </c>
      <c r="AD31" s="2">
        <v>21</v>
      </c>
      <c r="AE31" s="2">
        <v>25</v>
      </c>
    </row>
    <row r="32" spans="1:31" x14ac:dyDescent="0.25">
      <c r="A32" s="10">
        <v>133951</v>
      </c>
      <c r="B32" s="11" t="s">
        <v>68</v>
      </c>
      <c r="C32" s="11" t="s">
        <v>66</v>
      </c>
      <c r="D32" s="3">
        <v>1</v>
      </c>
      <c r="E32" t="s">
        <v>29</v>
      </c>
      <c r="G32" s="2">
        <v>15863</v>
      </c>
      <c r="H32" s="2">
        <v>6509</v>
      </c>
      <c r="I32" s="2">
        <v>9354</v>
      </c>
      <c r="J32" s="76">
        <f t="shared" si="0"/>
        <v>0.4045892958456786</v>
      </c>
      <c r="K32" s="76">
        <f t="shared" si="0"/>
        <v>0.42771547088646489</v>
      </c>
      <c r="L32" s="76">
        <f t="shared" si="0"/>
        <v>0.38849689972204404</v>
      </c>
      <c r="M32" s="76">
        <f t="shared" si="1"/>
        <v>0.41071985042069181</v>
      </c>
      <c r="N32" s="76">
        <f t="shared" si="1"/>
        <v>0.44360632183908044</v>
      </c>
      <c r="O32" s="76">
        <f t="shared" si="1"/>
        <v>0.38552559163456246</v>
      </c>
      <c r="P32" s="2">
        <v>6418</v>
      </c>
      <c r="Q32" s="2">
        <v>2784</v>
      </c>
      <c r="R32" s="2">
        <v>3634</v>
      </c>
      <c r="S32" s="2">
        <v>2636</v>
      </c>
      <c r="T32" s="2">
        <v>1235</v>
      </c>
      <c r="U32" s="2">
        <v>1401</v>
      </c>
      <c r="V32" s="2">
        <v>71</v>
      </c>
      <c r="W32" s="2">
        <v>530</v>
      </c>
      <c r="X32" s="2">
        <v>610</v>
      </c>
      <c r="Y32" s="2">
        <v>530</v>
      </c>
      <c r="Z32" s="2">
        <v>610</v>
      </c>
      <c r="AA32" s="2">
        <v>520</v>
      </c>
      <c r="AB32" s="2">
        <v>600</v>
      </c>
      <c r="AC32" s="2">
        <v>30</v>
      </c>
      <c r="AD32" s="2">
        <v>23</v>
      </c>
      <c r="AE32" s="2">
        <v>27</v>
      </c>
    </row>
    <row r="33" spans="1:31" x14ac:dyDescent="0.25">
      <c r="A33" s="10">
        <v>134097</v>
      </c>
      <c r="B33" s="11" t="s">
        <v>69</v>
      </c>
      <c r="C33" s="11" t="s">
        <v>66</v>
      </c>
      <c r="D33" s="3">
        <v>1</v>
      </c>
      <c r="E33" t="s">
        <v>33</v>
      </c>
      <c r="G33" s="2">
        <v>30040</v>
      </c>
      <c r="H33" s="2">
        <v>12169</v>
      </c>
      <c r="I33" s="2">
        <v>17871</v>
      </c>
      <c r="J33" s="76">
        <f t="shared" si="0"/>
        <v>0.53675099866844211</v>
      </c>
      <c r="K33" s="76">
        <f t="shared" si="0"/>
        <v>0.52181773358533978</v>
      </c>
      <c r="L33" s="76">
        <f t="shared" si="0"/>
        <v>0.54691959039785132</v>
      </c>
      <c r="M33" s="76">
        <f t="shared" si="1"/>
        <v>0.3558670305135202</v>
      </c>
      <c r="N33" s="76">
        <f t="shared" si="1"/>
        <v>0.36503937007874016</v>
      </c>
      <c r="O33" s="76">
        <f t="shared" si="1"/>
        <v>0.34990791896869244</v>
      </c>
      <c r="P33" s="2">
        <v>16124</v>
      </c>
      <c r="Q33" s="2">
        <v>6350</v>
      </c>
      <c r="R33" s="2">
        <v>9774</v>
      </c>
      <c r="S33" s="2">
        <v>5738</v>
      </c>
      <c r="T33" s="2">
        <v>2318</v>
      </c>
      <c r="U33" s="2">
        <v>3420</v>
      </c>
      <c r="V33" s="2">
        <v>46</v>
      </c>
      <c r="W33" s="2">
        <v>560</v>
      </c>
      <c r="X33" s="2">
        <v>640</v>
      </c>
      <c r="Y33" s="2">
        <v>560</v>
      </c>
      <c r="Z33" s="2">
        <v>640</v>
      </c>
      <c r="AA33" s="2"/>
      <c r="AB33" s="2"/>
      <c r="AC33" s="2">
        <v>55</v>
      </c>
      <c r="AD33" s="2">
        <v>25</v>
      </c>
      <c r="AE33" s="2">
        <v>29</v>
      </c>
    </row>
    <row r="34" spans="1:31" x14ac:dyDescent="0.25">
      <c r="A34" s="10">
        <v>134130</v>
      </c>
      <c r="B34" s="11" t="s">
        <v>70</v>
      </c>
      <c r="C34" s="11" t="s">
        <v>66</v>
      </c>
      <c r="D34" s="3">
        <v>1</v>
      </c>
      <c r="E34" t="s">
        <v>33</v>
      </c>
      <c r="G34" s="2">
        <v>27419</v>
      </c>
      <c r="H34" s="2">
        <v>11828</v>
      </c>
      <c r="I34" s="2">
        <v>15591</v>
      </c>
      <c r="J34" s="76">
        <f t="shared" si="0"/>
        <v>0.44100806010430721</v>
      </c>
      <c r="K34" s="76">
        <f t="shared" si="0"/>
        <v>0.41925938451132905</v>
      </c>
      <c r="L34" s="76">
        <f t="shared" si="0"/>
        <v>0.45750753639920466</v>
      </c>
      <c r="M34" s="76">
        <f t="shared" si="1"/>
        <v>0.52009593119417796</v>
      </c>
      <c r="N34" s="76">
        <f t="shared" si="1"/>
        <v>0.53115547489413184</v>
      </c>
      <c r="O34" s="76">
        <f t="shared" si="1"/>
        <v>0.51240712182812276</v>
      </c>
      <c r="P34" s="2">
        <v>12092</v>
      </c>
      <c r="Q34" s="2">
        <v>4959</v>
      </c>
      <c r="R34" s="2">
        <v>7133</v>
      </c>
      <c r="S34" s="2">
        <v>6289</v>
      </c>
      <c r="T34" s="2">
        <v>2634</v>
      </c>
      <c r="U34" s="2">
        <v>3655</v>
      </c>
      <c r="V34" s="2">
        <v>68</v>
      </c>
      <c r="W34" s="2">
        <v>580</v>
      </c>
      <c r="X34" s="2">
        <v>670</v>
      </c>
      <c r="Y34" s="2">
        <v>590</v>
      </c>
      <c r="Z34" s="2">
        <v>690</v>
      </c>
      <c r="AA34" s="2">
        <v>570</v>
      </c>
      <c r="AB34" s="2">
        <v>670</v>
      </c>
      <c r="AC34" s="2">
        <v>31</v>
      </c>
      <c r="AD34" s="2">
        <v>26</v>
      </c>
      <c r="AE34" s="2">
        <v>31</v>
      </c>
    </row>
    <row r="35" spans="1:31" x14ac:dyDescent="0.25">
      <c r="A35" s="10">
        <v>137351</v>
      </c>
      <c r="B35" s="11" t="s">
        <v>71</v>
      </c>
      <c r="C35" s="11" t="s">
        <v>66</v>
      </c>
      <c r="D35" s="3">
        <v>1</v>
      </c>
      <c r="E35" t="s">
        <v>33</v>
      </c>
      <c r="G35" s="2">
        <v>28547</v>
      </c>
      <c r="H35" s="2">
        <v>12326</v>
      </c>
      <c r="I35" s="2">
        <v>16221</v>
      </c>
      <c r="J35" s="76">
        <f t="shared" si="0"/>
        <v>0.43205941079623078</v>
      </c>
      <c r="K35" s="76">
        <f t="shared" si="0"/>
        <v>0.42803829303910435</v>
      </c>
      <c r="L35" s="76">
        <f t="shared" si="0"/>
        <v>0.43511497441588065</v>
      </c>
      <c r="M35" s="76">
        <f t="shared" si="1"/>
        <v>0.31392897681206422</v>
      </c>
      <c r="N35" s="76">
        <f t="shared" si="1"/>
        <v>0.31652767247915087</v>
      </c>
      <c r="O35" s="76">
        <f t="shared" si="1"/>
        <v>0.31198639841314818</v>
      </c>
      <c r="P35" s="2">
        <v>12334</v>
      </c>
      <c r="Q35" s="2">
        <v>5276</v>
      </c>
      <c r="R35" s="2">
        <v>7058</v>
      </c>
      <c r="S35" s="2">
        <v>3872</v>
      </c>
      <c r="T35" s="2">
        <v>1670</v>
      </c>
      <c r="U35" s="2">
        <v>2202</v>
      </c>
      <c r="V35" s="2">
        <v>55</v>
      </c>
      <c r="W35" s="2">
        <v>530</v>
      </c>
      <c r="X35" s="2">
        <v>630</v>
      </c>
      <c r="Y35" s="2">
        <v>540</v>
      </c>
      <c r="Z35" s="2">
        <v>640</v>
      </c>
      <c r="AA35" s="2">
        <v>510</v>
      </c>
      <c r="AB35" s="2">
        <v>600</v>
      </c>
      <c r="AC35" s="2">
        <v>45</v>
      </c>
      <c r="AD35" s="2">
        <v>23</v>
      </c>
      <c r="AE35" s="2">
        <v>28</v>
      </c>
    </row>
    <row r="36" spans="1:31" x14ac:dyDescent="0.25">
      <c r="A36" s="21">
        <v>139755</v>
      </c>
      <c r="B36" s="22" t="s">
        <v>72</v>
      </c>
      <c r="C36" s="22" t="s">
        <v>73</v>
      </c>
      <c r="D36" s="23">
        <v>1</v>
      </c>
      <c r="E36" s="24" t="s">
        <v>33</v>
      </c>
      <c r="F36" s="24" t="s">
        <v>62</v>
      </c>
      <c r="G36" s="23">
        <v>14088</v>
      </c>
      <c r="H36" s="23">
        <v>9501</v>
      </c>
      <c r="I36" s="23">
        <v>4587</v>
      </c>
      <c r="J36" s="37">
        <f t="shared" si="0"/>
        <v>0.5117830777967064</v>
      </c>
      <c r="K36" s="37">
        <f t="shared" si="0"/>
        <v>0.4799494790022103</v>
      </c>
      <c r="L36" s="37">
        <f t="shared" si="0"/>
        <v>0.57771964246784391</v>
      </c>
      <c r="M36" s="37">
        <f t="shared" si="1"/>
        <v>0.37378640776699029</v>
      </c>
      <c r="N36" s="37">
        <f t="shared" si="1"/>
        <v>0.36820175438596492</v>
      </c>
      <c r="O36" s="37">
        <f t="shared" si="1"/>
        <v>0.38339622641509435</v>
      </c>
      <c r="P36" s="23">
        <v>7210</v>
      </c>
      <c r="Q36" s="23">
        <v>4560</v>
      </c>
      <c r="R36" s="23">
        <v>2650</v>
      </c>
      <c r="S36" s="23">
        <v>2695</v>
      </c>
      <c r="T36" s="23">
        <v>1679</v>
      </c>
      <c r="U36" s="23">
        <v>1016</v>
      </c>
      <c r="V36" s="23">
        <v>90</v>
      </c>
      <c r="W36" s="23">
        <v>600</v>
      </c>
      <c r="X36" s="23">
        <v>690</v>
      </c>
      <c r="Y36" s="23">
        <v>660</v>
      </c>
      <c r="Z36" s="23">
        <v>760</v>
      </c>
      <c r="AA36" s="23">
        <v>600</v>
      </c>
      <c r="AB36" s="23">
        <v>700</v>
      </c>
      <c r="AC36" s="23">
        <v>56</v>
      </c>
      <c r="AD36" s="23">
        <v>28</v>
      </c>
      <c r="AE36" s="23">
        <v>32</v>
      </c>
    </row>
    <row r="37" spans="1:31" x14ac:dyDescent="0.25">
      <c r="A37" s="10">
        <v>139940</v>
      </c>
      <c r="B37" s="11" t="s">
        <v>74</v>
      </c>
      <c r="C37" s="11" t="s">
        <v>73</v>
      </c>
      <c r="D37" s="3">
        <v>1</v>
      </c>
      <c r="E37" t="s">
        <v>33</v>
      </c>
      <c r="G37" s="2">
        <v>12868</v>
      </c>
      <c r="H37" s="2">
        <v>5217</v>
      </c>
      <c r="I37" s="2">
        <v>7651</v>
      </c>
      <c r="J37" s="76">
        <f t="shared" si="0"/>
        <v>0.51033571650606158</v>
      </c>
      <c r="K37" s="76">
        <f t="shared" si="0"/>
        <v>0.53383170404447</v>
      </c>
      <c r="L37" s="76">
        <f t="shared" si="0"/>
        <v>0.49431446869690238</v>
      </c>
      <c r="M37" s="76">
        <f t="shared" si="1"/>
        <v>0.41997868128521393</v>
      </c>
      <c r="N37" s="76">
        <f t="shared" si="1"/>
        <v>0.45134649910233393</v>
      </c>
      <c r="O37" s="76">
        <f t="shared" si="1"/>
        <v>0.39687995769434165</v>
      </c>
      <c r="P37" s="2">
        <v>6567</v>
      </c>
      <c r="Q37" s="2">
        <v>2785</v>
      </c>
      <c r="R37" s="2">
        <v>3782</v>
      </c>
      <c r="S37" s="2">
        <v>2758</v>
      </c>
      <c r="T37" s="2">
        <v>1257</v>
      </c>
      <c r="U37" s="2">
        <v>1501</v>
      </c>
      <c r="V37" s="2">
        <v>87</v>
      </c>
      <c r="W37" s="2">
        <v>500</v>
      </c>
      <c r="X37" s="2">
        <v>590</v>
      </c>
      <c r="Y37" s="2">
        <v>500</v>
      </c>
      <c r="Z37" s="2">
        <v>600</v>
      </c>
      <c r="AA37" s="2"/>
      <c r="AB37" s="2"/>
      <c r="AC37" s="2">
        <v>41</v>
      </c>
      <c r="AD37" s="2">
        <v>21</v>
      </c>
      <c r="AE37" s="2">
        <v>25</v>
      </c>
    </row>
    <row r="38" spans="1:31" x14ac:dyDescent="0.25">
      <c r="A38" s="10">
        <v>139959</v>
      </c>
      <c r="B38" s="11" t="s">
        <v>75</v>
      </c>
      <c r="C38" s="11" t="s">
        <v>73</v>
      </c>
      <c r="D38" s="3">
        <v>1</v>
      </c>
      <c r="E38" t="s">
        <v>33</v>
      </c>
      <c r="G38" s="2">
        <v>17569</v>
      </c>
      <c r="H38" s="2">
        <v>7159</v>
      </c>
      <c r="I38" s="2">
        <v>10410</v>
      </c>
      <c r="J38" s="76">
        <f t="shared" si="0"/>
        <v>0.62963173771984748</v>
      </c>
      <c r="K38" s="76">
        <f t="shared" si="0"/>
        <v>0.59086464590026544</v>
      </c>
      <c r="L38" s="76">
        <f t="shared" si="0"/>
        <v>0.65629202689721422</v>
      </c>
      <c r="M38" s="76">
        <f t="shared" si="1"/>
        <v>0.49557042126197792</v>
      </c>
      <c r="N38" s="76">
        <f t="shared" si="1"/>
        <v>0.50921985815602833</v>
      </c>
      <c r="O38" s="76">
        <f t="shared" si="1"/>
        <v>0.48711943793911006</v>
      </c>
      <c r="P38" s="2">
        <v>11062</v>
      </c>
      <c r="Q38" s="2">
        <v>4230</v>
      </c>
      <c r="R38" s="2">
        <v>6832</v>
      </c>
      <c r="S38" s="2">
        <v>5482</v>
      </c>
      <c r="T38" s="2">
        <v>2154</v>
      </c>
      <c r="U38" s="2">
        <v>3328</v>
      </c>
      <c r="V38" s="2">
        <v>88</v>
      </c>
      <c r="W38" s="2">
        <v>560</v>
      </c>
      <c r="X38" s="2">
        <v>650</v>
      </c>
      <c r="Y38" s="2">
        <v>560</v>
      </c>
      <c r="Z38" s="2">
        <v>660</v>
      </c>
      <c r="AA38" s="2">
        <v>560</v>
      </c>
      <c r="AB38" s="2">
        <v>650</v>
      </c>
      <c r="AC38" s="2">
        <v>59</v>
      </c>
      <c r="AD38" s="2">
        <v>25</v>
      </c>
      <c r="AE38" s="2">
        <v>30</v>
      </c>
    </row>
    <row r="39" spans="1:31" x14ac:dyDescent="0.25">
      <c r="A39" s="10">
        <v>141574</v>
      </c>
      <c r="B39" s="11" t="s">
        <v>76</v>
      </c>
      <c r="C39" s="11" t="s">
        <v>77</v>
      </c>
      <c r="D39" s="3">
        <v>1</v>
      </c>
      <c r="E39" t="s">
        <v>33</v>
      </c>
      <c r="G39" s="2">
        <v>6541</v>
      </c>
      <c r="H39" s="2">
        <v>2822</v>
      </c>
      <c r="I39" s="2">
        <v>3675</v>
      </c>
      <c r="J39" s="76">
        <f t="shared" si="0"/>
        <v>0.78428374866228401</v>
      </c>
      <c r="K39" s="76">
        <f t="shared" si="0"/>
        <v>0.76187101346562724</v>
      </c>
      <c r="L39" s="76">
        <f t="shared" si="0"/>
        <v>0.8008163265306123</v>
      </c>
      <c r="M39" s="76">
        <f t="shared" si="1"/>
        <v>0.391812865497076</v>
      </c>
      <c r="N39" s="76">
        <f t="shared" si="1"/>
        <v>0.41348837209302325</v>
      </c>
      <c r="O39" s="76">
        <f t="shared" si="1"/>
        <v>0.37580699966021069</v>
      </c>
      <c r="P39" s="2">
        <v>5130</v>
      </c>
      <c r="Q39" s="2">
        <v>2150</v>
      </c>
      <c r="R39" s="2">
        <v>2943</v>
      </c>
      <c r="S39" s="2">
        <v>2010</v>
      </c>
      <c r="T39" s="2">
        <v>889</v>
      </c>
      <c r="U39" s="2">
        <v>1106</v>
      </c>
      <c r="V39" s="2">
        <v>81</v>
      </c>
      <c r="W39" s="2">
        <v>480</v>
      </c>
      <c r="X39" s="2">
        <v>580</v>
      </c>
      <c r="Y39" s="2">
        <v>500</v>
      </c>
      <c r="Z39" s="2">
        <v>600</v>
      </c>
      <c r="AA39" s="2">
        <v>470</v>
      </c>
      <c r="AB39" s="2">
        <v>560</v>
      </c>
      <c r="AC39" s="2">
        <v>21</v>
      </c>
      <c r="AD39" s="2">
        <v>21</v>
      </c>
      <c r="AE39" s="2">
        <v>26</v>
      </c>
    </row>
    <row r="40" spans="1:31" x14ac:dyDescent="0.25">
      <c r="A40" s="10">
        <v>153603</v>
      </c>
      <c r="B40" s="11" t="s">
        <v>78</v>
      </c>
      <c r="C40" s="11" t="s">
        <v>79</v>
      </c>
      <c r="D40" s="3">
        <v>1</v>
      </c>
      <c r="E40" t="s">
        <v>33</v>
      </c>
      <c r="G40" s="2">
        <v>14540</v>
      </c>
      <c r="H40" s="2">
        <v>7922</v>
      </c>
      <c r="I40" s="2">
        <v>6618</v>
      </c>
      <c r="J40" s="76">
        <f t="shared" si="0"/>
        <v>0.86251719394773041</v>
      </c>
      <c r="K40" s="76">
        <f t="shared" si="0"/>
        <v>0.84221156273668263</v>
      </c>
      <c r="L40" s="76">
        <f t="shared" si="0"/>
        <v>0.88682381384103959</v>
      </c>
      <c r="M40" s="76">
        <f t="shared" si="1"/>
        <v>0.40251973526831991</v>
      </c>
      <c r="N40" s="76">
        <f t="shared" si="1"/>
        <v>0.41801558752997603</v>
      </c>
      <c r="O40" s="76">
        <f t="shared" si="1"/>
        <v>0.38490373147043788</v>
      </c>
      <c r="P40" s="2">
        <v>12541</v>
      </c>
      <c r="Q40" s="2">
        <v>6672</v>
      </c>
      <c r="R40" s="2">
        <v>5869</v>
      </c>
      <c r="S40" s="2">
        <v>5048</v>
      </c>
      <c r="T40" s="2">
        <v>2789</v>
      </c>
      <c r="U40" s="2">
        <v>2259</v>
      </c>
      <c r="V40" s="2">
        <v>9</v>
      </c>
      <c r="W40" s="2">
        <v>480</v>
      </c>
      <c r="X40" s="2">
        <v>630</v>
      </c>
      <c r="Y40" s="2">
        <v>520</v>
      </c>
      <c r="Z40" s="2">
        <v>660</v>
      </c>
      <c r="AA40" s="2"/>
      <c r="AB40" s="2"/>
      <c r="AC40" s="2">
        <v>93</v>
      </c>
      <c r="AD40" s="2">
        <v>22</v>
      </c>
      <c r="AE40" s="2">
        <v>28</v>
      </c>
    </row>
    <row r="41" spans="1:31" x14ac:dyDescent="0.25">
      <c r="A41" s="10">
        <v>153658</v>
      </c>
      <c r="B41" s="11" t="s">
        <v>80</v>
      </c>
      <c r="C41" s="11" t="s">
        <v>79</v>
      </c>
      <c r="D41" s="3">
        <v>1</v>
      </c>
      <c r="E41" t="s">
        <v>33</v>
      </c>
      <c r="G41" s="2">
        <v>19430</v>
      </c>
      <c r="H41" s="2">
        <v>9126</v>
      </c>
      <c r="I41" s="2">
        <v>10304</v>
      </c>
      <c r="J41" s="76">
        <f t="shared" si="0"/>
        <v>0.78435409161091096</v>
      </c>
      <c r="K41" s="76">
        <f t="shared" si="0"/>
        <v>0.74095989480604862</v>
      </c>
      <c r="L41" s="76">
        <f t="shared" si="0"/>
        <v>0.82278726708074534</v>
      </c>
      <c r="M41" s="76">
        <f t="shared" si="1"/>
        <v>0.29330708661417321</v>
      </c>
      <c r="N41" s="76">
        <f t="shared" si="1"/>
        <v>0.30538302277432711</v>
      </c>
      <c r="O41" s="76">
        <f t="shared" si="1"/>
        <v>0.28367539514036327</v>
      </c>
      <c r="P41" s="2">
        <v>15240</v>
      </c>
      <c r="Q41" s="2">
        <v>6762</v>
      </c>
      <c r="R41" s="2">
        <v>8478</v>
      </c>
      <c r="S41" s="2">
        <v>4470</v>
      </c>
      <c r="T41" s="2">
        <v>2065</v>
      </c>
      <c r="U41" s="2">
        <v>2405</v>
      </c>
      <c r="V41" s="2">
        <v>8</v>
      </c>
      <c r="W41" s="2">
        <v>470</v>
      </c>
      <c r="X41" s="2">
        <v>630</v>
      </c>
      <c r="Y41" s="2">
        <v>550</v>
      </c>
      <c r="Z41" s="2">
        <v>690</v>
      </c>
      <c r="AA41" s="2">
        <v>490</v>
      </c>
      <c r="AB41" s="2">
        <v>610</v>
      </c>
      <c r="AC41" s="2">
        <v>91</v>
      </c>
      <c r="AD41" s="2">
        <v>22</v>
      </c>
      <c r="AE41" s="2">
        <v>28</v>
      </c>
    </row>
    <row r="42" spans="1:31" x14ac:dyDescent="0.25">
      <c r="A42" s="15">
        <v>142276</v>
      </c>
      <c r="B42" s="3" t="s">
        <v>81</v>
      </c>
      <c r="C42" s="3" t="s">
        <v>82</v>
      </c>
      <c r="D42" s="3">
        <v>1</v>
      </c>
      <c r="E42" t="s">
        <v>29</v>
      </c>
      <c r="G42" s="3"/>
      <c r="H42" s="3"/>
      <c r="I42" s="3"/>
      <c r="J42" s="76"/>
      <c r="K42" s="76"/>
      <c r="L42" s="76"/>
      <c r="M42" s="76"/>
      <c r="N42" s="76"/>
      <c r="O42" s="76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0">
        <v>142285</v>
      </c>
      <c r="B43" s="11" t="s">
        <v>83</v>
      </c>
      <c r="C43" s="11" t="s">
        <v>82</v>
      </c>
      <c r="D43" s="3">
        <v>1</v>
      </c>
      <c r="E43" t="s">
        <v>29</v>
      </c>
      <c r="F43" s="12" t="s">
        <v>30</v>
      </c>
      <c r="G43" s="2">
        <v>8248</v>
      </c>
      <c r="H43" s="2">
        <v>4048</v>
      </c>
      <c r="I43" s="2">
        <v>4200</v>
      </c>
      <c r="J43" s="76">
        <f t="shared" si="0"/>
        <v>0.60863239573229877</v>
      </c>
      <c r="K43" s="76">
        <f t="shared" si="0"/>
        <v>0.625</v>
      </c>
      <c r="L43" s="76">
        <f t="shared" si="0"/>
        <v>0.59285714285714286</v>
      </c>
      <c r="M43" s="76">
        <f t="shared" si="1"/>
        <v>0.32490039840637452</v>
      </c>
      <c r="N43" s="76">
        <f t="shared" si="1"/>
        <v>0.32727272727272727</v>
      </c>
      <c r="O43" s="76">
        <f t="shared" si="1"/>
        <v>0.32248995983935741</v>
      </c>
      <c r="P43" s="2">
        <v>5020</v>
      </c>
      <c r="Q43" s="2">
        <v>2530</v>
      </c>
      <c r="R43" s="2">
        <v>2490</v>
      </c>
      <c r="S43" s="2">
        <v>1631</v>
      </c>
      <c r="T43" s="2">
        <v>828</v>
      </c>
      <c r="U43" s="2">
        <v>803</v>
      </c>
      <c r="V43" s="2">
        <v>49</v>
      </c>
      <c r="W43" s="2">
        <v>480</v>
      </c>
      <c r="X43" s="2">
        <v>600</v>
      </c>
      <c r="Y43" s="2">
        <v>490</v>
      </c>
      <c r="Z43" s="2">
        <v>610</v>
      </c>
      <c r="AA43" s="2">
        <v>460</v>
      </c>
      <c r="AB43" s="2">
        <v>570</v>
      </c>
      <c r="AC43" s="2">
        <v>72</v>
      </c>
      <c r="AD43" s="2">
        <v>20</v>
      </c>
      <c r="AE43" s="2">
        <v>26</v>
      </c>
    </row>
    <row r="44" spans="1:31" x14ac:dyDescent="0.25">
      <c r="A44" s="10">
        <v>145600</v>
      </c>
      <c r="B44" s="11" t="s">
        <v>84</v>
      </c>
      <c r="C44" s="11" t="s">
        <v>85</v>
      </c>
      <c r="D44" s="3">
        <v>1</v>
      </c>
      <c r="E44" t="s">
        <v>33</v>
      </c>
      <c r="G44" s="2">
        <v>14380</v>
      </c>
      <c r="H44" s="2">
        <v>6133</v>
      </c>
      <c r="I44" s="2">
        <v>8247</v>
      </c>
      <c r="J44" s="76">
        <f t="shared" si="0"/>
        <v>0.63929068150208623</v>
      </c>
      <c r="K44" s="76">
        <f t="shared" si="0"/>
        <v>0.62612098483613243</v>
      </c>
      <c r="L44" s="76">
        <f t="shared" si="0"/>
        <v>0.64908451558142355</v>
      </c>
      <c r="M44" s="76">
        <f t="shared" si="1"/>
        <v>0.33971500054389209</v>
      </c>
      <c r="N44" s="76">
        <f t="shared" si="1"/>
        <v>0.3671875</v>
      </c>
      <c r="O44" s="76">
        <f t="shared" si="1"/>
        <v>0.32000747244535777</v>
      </c>
      <c r="P44" s="2">
        <v>9193</v>
      </c>
      <c r="Q44" s="2">
        <v>3840</v>
      </c>
      <c r="R44" s="2">
        <v>5353</v>
      </c>
      <c r="S44" s="2">
        <v>3123</v>
      </c>
      <c r="T44" s="2">
        <v>1410</v>
      </c>
      <c r="U44" s="2">
        <v>1713</v>
      </c>
      <c r="V44" s="2">
        <v>5</v>
      </c>
      <c r="W44" s="2">
        <v>470</v>
      </c>
      <c r="X44" s="2">
        <v>630</v>
      </c>
      <c r="Y44" s="2">
        <v>510</v>
      </c>
      <c r="Z44" s="2">
        <v>640</v>
      </c>
      <c r="AA44" s="2">
        <v>490</v>
      </c>
      <c r="AB44" s="2">
        <v>620</v>
      </c>
      <c r="AC44" s="2">
        <v>98</v>
      </c>
      <c r="AD44" s="2">
        <v>21</v>
      </c>
      <c r="AE44" s="2">
        <v>26</v>
      </c>
    </row>
    <row r="45" spans="1:31" x14ac:dyDescent="0.25">
      <c r="A45" s="10">
        <v>145637</v>
      </c>
      <c r="B45" s="11" t="s">
        <v>86</v>
      </c>
      <c r="C45" s="11" t="s">
        <v>85</v>
      </c>
      <c r="D45" s="3">
        <v>1</v>
      </c>
      <c r="E45" t="s">
        <v>33</v>
      </c>
      <c r="G45" s="2">
        <v>31454</v>
      </c>
      <c r="H45" s="2">
        <v>17621</v>
      </c>
      <c r="I45" s="2">
        <v>13833</v>
      </c>
      <c r="J45" s="76">
        <f t="shared" si="0"/>
        <v>0.63343294970433017</v>
      </c>
      <c r="K45" s="76">
        <f t="shared" si="0"/>
        <v>0.6297599455195505</v>
      </c>
      <c r="L45" s="76">
        <f t="shared" si="0"/>
        <v>0.63811176172919826</v>
      </c>
      <c r="M45" s="76">
        <f t="shared" si="1"/>
        <v>0.34737000602288698</v>
      </c>
      <c r="N45" s="76">
        <f t="shared" si="1"/>
        <v>0.35541137244300264</v>
      </c>
      <c r="O45" s="76">
        <f t="shared" si="1"/>
        <v>0.33726067746686306</v>
      </c>
      <c r="P45" s="2">
        <v>19924</v>
      </c>
      <c r="Q45" s="2">
        <v>11097</v>
      </c>
      <c r="R45" s="2">
        <v>8827</v>
      </c>
      <c r="S45" s="2">
        <v>6921</v>
      </c>
      <c r="T45" s="2">
        <v>3944</v>
      </c>
      <c r="U45" s="2">
        <v>2977</v>
      </c>
      <c r="V45" s="2">
        <v>25</v>
      </c>
      <c r="W45" s="2">
        <v>550</v>
      </c>
      <c r="X45" s="2">
        <v>680</v>
      </c>
      <c r="Y45" s="2">
        <v>680</v>
      </c>
      <c r="Z45" s="2">
        <v>790</v>
      </c>
      <c r="AA45" s="2">
        <v>570</v>
      </c>
      <c r="AB45" s="2">
        <v>680</v>
      </c>
      <c r="AC45" s="2">
        <v>81</v>
      </c>
      <c r="AD45" s="2">
        <v>26</v>
      </c>
      <c r="AE45" s="2">
        <v>31</v>
      </c>
    </row>
    <row r="46" spans="1:31" x14ac:dyDescent="0.25">
      <c r="A46" s="10">
        <v>147703</v>
      </c>
      <c r="B46" s="11" t="s">
        <v>87</v>
      </c>
      <c r="C46" s="11" t="s">
        <v>85</v>
      </c>
      <c r="D46" s="3">
        <v>1</v>
      </c>
      <c r="E46" t="s">
        <v>29</v>
      </c>
      <c r="G46" s="2">
        <v>23720</v>
      </c>
      <c r="H46" s="2">
        <v>10756</v>
      </c>
      <c r="I46" s="2">
        <v>12964</v>
      </c>
      <c r="J46" s="76">
        <f t="shared" si="0"/>
        <v>0.56412310286677914</v>
      </c>
      <c r="K46" s="76">
        <f t="shared" si="0"/>
        <v>0.67227593901078464</v>
      </c>
      <c r="L46" s="76">
        <f t="shared" si="0"/>
        <v>0.47439062017895711</v>
      </c>
      <c r="M46" s="76">
        <f t="shared" si="1"/>
        <v>0.19908825947238623</v>
      </c>
      <c r="N46" s="76">
        <f t="shared" si="1"/>
        <v>0.18794081039966809</v>
      </c>
      <c r="O46" s="76">
        <f t="shared" si="1"/>
        <v>0.21219512195121951</v>
      </c>
      <c r="P46" s="2">
        <v>13381</v>
      </c>
      <c r="Q46" s="2">
        <v>7231</v>
      </c>
      <c r="R46" s="2">
        <v>6150</v>
      </c>
      <c r="S46" s="2">
        <v>2664</v>
      </c>
      <c r="T46" s="2">
        <v>1359</v>
      </c>
      <c r="U46" s="2">
        <v>1305</v>
      </c>
      <c r="V46" s="2">
        <v>2</v>
      </c>
      <c r="W46" s="2">
        <v>440</v>
      </c>
      <c r="X46" s="2">
        <v>570</v>
      </c>
      <c r="Y46" s="2">
        <v>440</v>
      </c>
      <c r="Z46" s="2">
        <v>580</v>
      </c>
      <c r="AA46" s="2">
        <v>440</v>
      </c>
      <c r="AB46" s="2">
        <v>540</v>
      </c>
      <c r="AC46" s="2">
        <v>96</v>
      </c>
      <c r="AD46" s="2">
        <v>19</v>
      </c>
      <c r="AE46" s="2">
        <v>25</v>
      </c>
    </row>
    <row r="47" spans="1:31" x14ac:dyDescent="0.25">
      <c r="A47" s="10">
        <v>149222</v>
      </c>
      <c r="B47" s="11" t="s">
        <v>88</v>
      </c>
      <c r="C47" s="11" t="s">
        <v>85</v>
      </c>
      <c r="D47" s="3">
        <v>1</v>
      </c>
      <c r="E47" t="s">
        <v>29</v>
      </c>
      <c r="G47" s="2">
        <v>14535</v>
      </c>
      <c r="H47" s="2">
        <v>6792</v>
      </c>
      <c r="I47" s="2">
        <v>7743</v>
      </c>
      <c r="J47" s="76">
        <f t="shared" si="0"/>
        <v>0.51420708634330925</v>
      </c>
      <c r="K47" s="76">
        <f t="shared" si="0"/>
        <v>0.52812131919905769</v>
      </c>
      <c r="L47" s="76">
        <f t="shared" si="0"/>
        <v>0.50200180808472172</v>
      </c>
      <c r="M47" s="76">
        <f t="shared" si="1"/>
        <v>0.3162964945143163</v>
      </c>
      <c r="N47" s="76">
        <f t="shared" si="1"/>
        <v>0.33928073599107889</v>
      </c>
      <c r="O47" s="76">
        <f t="shared" si="1"/>
        <v>0.29508618471829173</v>
      </c>
      <c r="P47" s="2">
        <v>7474</v>
      </c>
      <c r="Q47" s="2">
        <v>3587</v>
      </c>
      <c r="R47" s="2">
        <v>3887</v>
      </c>
      <c r="S47" s="2">
        <v>2364</v>
      </c>
      <c r="T47" s="2">
        <v>1217</v>
      </c>
      <c r="U47" s="2">
        <v>1147</v>
      </c>
      <c r="V47" s="2">
        <v>4</v>
      </c>
      <c r="W47" s="2">
        <v>440</v>
      </c>
      <c r="X47" s="2">
        <v>550</v>
      </c>
      <c r="Y47" s="2">
        <v>450</v>
      </c>
      <c r="Z47" s="2">
        <v>570</v>
      </c>
      <c r="AA47" s="2"/>
      <c r="AB47" s="2"/>
      <c r="AC47" s="2">
        <v>95</v>
      </c>
      <c r="AD47" s="2">
        <v>18</v>
      </c>
      <c r="AE47" s="2">
        <v>24</v>
      </c>
    </row>
    <row r="48" spans="1:31" x14ac:dyDescent="0.25">
      <c r="A48" s="15">
        <v>150136</v>
      </c>
      <c r="B48" s="3" t="s">
        <v>89</v>
      </c>
      <c r="C48" s="3" t="s">
        <v>90</v>
      </c>
      <c r="D48" s="3">
        <v>1</v>
      </c>
      <c r="E48" t="s">
        <v>29</v>
      </c>
      <c r="G48" s="3">
        <v>16964</v>
      </c>
      <c r="H48" s="3">
        <v>6710</v>
      </c>
      <c r="I48" s="3">
        <v>10186</v>
      </c>
      <c r="J48" s="76">
        <f t="shared" si="0"/>
        <v>0.61029238387172835</v>
      </c>
      <c r="K48" s="76">
        <f t="shared" si="0"/>
        <v>0.57317436661698962</v>
      </c>
      <c r="L48" s="76">
        <f t="shared" si="0"/>
        <v>0.63685450618495976</v>
      </c>
      <c r="M48" s="76">
        <f t="shared" si="1"/>
        <v>0.34347532116294793</v>
      </c>
      <c r="N48" s="76">
        <f t="shared" si="1"/>
        <v>0.38351534061362452</v>
      </c>
      <c r="O48" s="76">
        <f t="shared" si="1"/>
        <v>0.32079543702790198</v>
      </c>
      <c r="P48" s="3">
        <v>10353</v>
      </c>
      <c r="Q48" s="3">
        <v>3846</v>
      </c>
      <c r="R48" s="3">
        <v>6487</v>
      </c>
      <c r="S48" s="3">
        <v>3556</v>
      </c>
      <c r="T48" s="3">
        <v>1475</v>
      </c>
      <c r="U48" s="3">
        <v>2081</v>
      </c>
      <c r="V48" s="3">
        <v>65</v>
      </c>
      <c r="W48" s="3">
        <v>480</v>
      </c>
      <c r="X48" s="3">
        <v>580</v>
      </c>
      <c r="Y48" s="3">
        <v>480</v>
      </c>
      <c r="Z48" s="3">
        <v>580</v>
      </c>
      <c r="AA48" s="3">
        <v>470</v>
      </c>
      <c r="AB48" s="3">
        <v>570</v>
      </c>
      <c r="AC48" s="3">
        <v>34</v>
      </c>
      <c r="AD48" s="3">
        <v>19</v>
      </c>
      <c r="AE48" s="3">
        <v>23</v>
      </c>
    </row>
    <row r="49" spans="1:31" x14ac:dyDescent="0.25">
      <c r="A49" s="10">
        <v>151111</v>
      </c>
      <c r="B49" s="11" t="s">
        <v>91</v>
      </c>
      <c r="C49" s="11" t="s">
        <v>90</v>
      </c>
      <c r="D49" s="3">
        <v>1</v>
      </c>
      <c r="E49" t="s">
        <v>29</v>
      </c>
      <c r="G49" s="2">
        <v>11350</v>
      </c>
      <c r="H49" s="2">
        <v>4783</v>
      </c>
      <c r="I49" s="2">
        <v>6567</v>
      </c>
      <c r="J49" s="76">
        <f t="shared" si="0"/>
        <v>0.6706607929515418</v>
      </c>
      <c r="K49" s="76">
        <f t="shared" si="0"/>
        <v>0.63579343508258412</v>
      </c>
      <c r="L49" s="76">
        <f t="shared" si="0"/>
        <v>0.69605603776458047</v>
      </c>
      <c r="M49" s="76">
        <f t="shared" si="1"/>
        <v>0.44127693116132422</v>
      </c>
      <c r="N49" s="76">
        <f t="shared" si="1"/>
        <v>0.48372245971719829</v>
      </c>
      <c r="O49" s="76">
        <f t="shared" si="1"/>
        <v>0.41303872238022316</v>
      </c>
      <c r="P49" s="2">
        <v>7612</v>
      </c>
      <c r="Q49" s="2">
        <v>3041</v>
      </c>
      <c r="R49" s="2">
        <v>4571</v>
      </c>
      <c r="S49" s="2">
        <v>3359</v>
      </c>
      <c r="T49" s="2">
        <v>1471</v>
      </c>
      <c r="U49" s="2">
        <v>1888</v>
      </c>
      <c r="V49" s="2">
        <v>83</v>
      </c>
      <c r="W49" s="2">
        <v>440</v>
      </c>
      <c r="X49" s="2">
        <v>550</v>
      </c>
      <c r="Y49" s="2">
        <v>450</v>
      </c>
      <c r="Z49" s="2">
        <v>570</v>
      </c>
      <c r="AA49" s="2">
        <v>420</v>
      </c>
      <c r="AB49" s="2">
        <v>530</v>
      </c>
      <c r="AC49" s="2">
        <v>35</v>
      </c>
      <c r="AD49" s="2">
        <v>19</v>
      </c>
      <c r="AE49" s="2">
        <v>25</v>
      </c>
    </row>
    <row r="50" spans="1:31" x14ac:dyDescent="0.25">
      <c r="A50" s="10">
        <v>151351</v>
      </c>
      <c r="B50" s="11" t="s">
        <v>92</v>
      </c>
      <c r="C50" s="11" t="s">
        <v>90</v>
      </c>
      <c r="D50" s="3">
        <v>1</v>
      </c>
      <c r="E50" t="s">
        <v>33</v>
      </c>
      <c r="G50" s="2">
        <v>35247</v>
      </c>
      <c r="H50" s="2">
        <v>16174</v>
      </c>
      <c r="I50" s="2">
        <v>19073</v>
      </c>
      <c r="J50" s="76">
        <f t="shared" si="0"/>
        <v>0.74412006695605304</v>
      </c>
      <c r="K50" s="76">
        <f t="shared" si="0"/>
        <v>0.73661431927785337</v>
      </c>
      <c r="L50" s="76">
        <f t="shared" si="0"/>
        <v>0.75048497876579456</v>
      </c>
      <c r="M50" s="76">
        <f t="shared" si="1"/>
        <v>0.29026231508311728</v>
      </c>
      <c r="N50" s="76">
        <f t="shared" si="1"/>
        <v>0.3105590062111801</v>
      </c>
      <c r="O50" s="76">
        <f t="shared" si="1"/>
        <v>0.27336872991476874</v>
      </c>
      <c r="P50" s="2">
        <v>26228</v>
      </c>
      <c r="Q50" s="2">
        <v>11914</v>
      </c>
      <c r="R50" s="2">
        <v>14314</v>
      </c>
      <c r="S50" s="2">
        <v>7613</v>
      </c>
      <c r="T50" s="2">
        <v>3700</v>
      </c>
      <c r="U50" s="2">
        <v>3913</v>
      </c>
      <c r="V50" s="2">
        <v>75</v>
      </c>
      <c r="W50" s="2">
        <v>510</v>
      </c>
      <c r="X50" s="2">
        <v>620</v>
      </c>
      <c r="Y50" s="2">
        <v>540</v>
      </c>
      <c r="Z50" s="2">
        <v>660</v>
      </c>
      <c r="AA50" s="2">
        <v>510</v>
      </c>
      <c r="AB50" s="2">
        <v>610</v>
      </c>
      <c r="AC50" s="2">
        <v>60</v>
      </c>
      <c r="AD50" s="2">
        <v>24</v>
      </c>
      <c r="AE50" s="2">
        <v>29</v>
      </c>
    </row>
    <row r="51" spans="1:31" x14ac:dyDescent="0.25">
      <c r="A51" s="10">
        <v>243780</v>
      </c>
      <c r="B51" s="11" t="s">
        <v>93</v>
      </c>
      <c r="C51" s="11" t="s">
        <v>90</v>
      </c>
      <c r="D51" s="3">
        <v>1</v>
      </c>
      <c r="E51" t="s">
        <v>33</v>
      </c>
      <c r="G51" s="2">
        <v>31124</v>
      </c>
      <c r="H51" s="2">
        <v>18133</v>
      </c>
      <c r="I51" s="2">
        <v>12991</v>
      </c>
      <c r="J51" s="76">
        <f t="shared" si="0"/>
        <v>0.61454183266932272</v>
      </c>
      <c r="K51" s="76">
        <f t="shared" si="0"/>
        <v>0.59444107428445381</v>
      </c>
      <c r="L51" s="76">
        <f t="shared" si="0"/>
        <v>0.64259872219228698</v>
      </c>
      <c r="M51" s="76">
        <f t="shared" si="1"/>
        <v>0.33857897213363308</v>
      </c>
      <c r="N51" s="76">
        <f t="shared" si="1"/>
        <v>0.33778643658966506</v>
      </c>
      <c r="O51" s="76">
        <f t="shared" si="1"/>
        <v>0.33960229995208435</v>
      </c>
      <c r="P51" s="2">
        <v>19127</v>
      </c>
      <c r="Q51" s="2">
        <v>10779</v>
      </c>
      <c r="R51" s="2">
        <v>8348</v>
      </c>
      <c r="S51" s="2">
        <v>6476</v>
      </c>
      <c r="T51" s="2">
        <v>3641</v>
      </c>
      <c r="U51" s="2">
        <v>2835</v>
      </c>
      <c r="V51" s="2">
        <v>70</v>
      </c>
      <c r="W51" s="2">
        <v>510</v>
      </c>
      <c r="X51" s="2">
        <v>620</v>
      </c>
      <c r="Y51" s="2">
        <v>550</v>
      </c>
      <c r="Z51" s="2">
        <v>680</v>
      </c>
      <c r="AA51" s="2">
        <v>510</v>
      </c>
      <c r="AB51" s="2">
        <v>620</v>
      </c>
      <c r="AC51" s="2">
        <v>51</v>
      </c>
      <c r="AD51" s="2">
        <v>24</v>
      </c>
      <c r="AE51" s="2">
        <v>30</v>
      </c>
    </row>
    <row r="52" spans="1:31" x14ac:dyDescent="0.25">
      <c r="A52" s="10">
        <v>155317</v>
      </c>
      <c r="B52" s="11" t="s">
        <v>94</v>
      </c>
      <c r="C52" s="11" t="s">
        <v>95</v>
      </c>
      <c r="D52" s="3">
        <v>1</v>
      </c>
      <c r="E52" t="s">
        <v>33</v>
      </c>
      <c r="G52" s="2">
        <v>10035</v>
      </c>
      <c r="H52" s="2">
        <v>4696</v>
      </c>
      <c r="I52" s="2">
        <v>5339</v>
      </c>
      <c r="J52" s="76">
        <f t="shared" si="0"/>
        <v>0.92735426008968613</v>
      </c>
      <c r="K52" s="76">
        <f t="shared" si="0"/>
        <v>0.91141396933560481</v>
      </c>
      <c r="L52" s="76">
        <f t="shared" si="0"/>
        <v>0.94137478928638318</v>
      </c>
      <c r="M52" s="76">
        <f t="shared" si="1"/>
        <v>0.38469804427251236</v>
      </c>
      <c r="N52" s="76">
        <f t="shared" si="1"/>
        <v>0.39532710280373834</v>
      </c>
      <c r="O52" s="76">
        <f t="shared" si="1"/>
        <v>0.37564663748507759</v>
      </c>
      <c r="P52" s="2">
        <v>9306</v>
      </c>
      <c r="Q52" s="2">
        <v>4280</v>
      </c>
      <c r="R52" s="2">
        <v>5026</v>
      </c>
      <c r="S52" s="2">
        <v>3580</v>
      </c>
      <c r="T52" s="2">
        <v>1692</v>
      </c>
      <c r="U52" s="2">
        <v>1888</v>
      </c>
      <c r="V52" s="2">
        <v>0</v>
      </c>
      <c r="W52" s="2"/>
      <c r="X52" s="2"/>
      <c r="Y52" s="2"/>
      <c r="Z52" s="2"/>
      <c r="AA52" s="2"/>
      <c r="AB52" s="2"/>
      <c r="AC52" s="2">
        <v>98</v>
      </c>
      <c r="AD52" s="2">
        <v>22</v>
      </c>
      <c r="AE52" s="2">
        <v>28</v>
      </c>
    </row>
    <row r="53" spans="1:31" x14ac:dyDescent="0.25">
      <c r="A53" s="10">
        <v>155399</v>
      </c>
      <c r="B53" s="11" t="s">
        <v>96</v>
      </c>
      <c r="C53" s="11" t="s">
        <v>95</v>
      </c>
      <c r="D53" s="3">
        <v>1</v>
      </c>
      <c r="E53" t="s">
        <v>29</v>
      </c>
      <c r="G53" s="2">
        <v>9273</v>
      </c>
      <c r="H53" s="2">
        <v>4722</v>
      </c>
      <c r="I53" s="2">
        <v>4551</v>
      </c>
      <c r="J53" s="76">
        <f t="shared" si="0"/>
        <v>0.98997088320931736</v>
      </c>
      <c r="K53" s="76">
        <f t="shared" si="0"/>
        <v>0.9862346463362982</v>
      </c>
      <c r="L53" s="76">
        <f t="shared" si="0"/>
        <v>0.99384750604262795</v>
      </c>
      <c r="M53" s="76">
        <f t="shared" si="1"/>
        <v>0.41067538126361658</v>
      </c>
      <c r="N53" s="76">
        <f t="shared" si="1"/>
        <v>0.40584066995920121</v>
      </c>
      <c r="O53" s="76">
        <f t="shared" si="1"/>
        <v>0.41565332743754146</v>
      </c>
      <c r="P53" s="2">
        <v>9180</v>
      </c>
      <c r="Q53" s="2">
        <v>4657</v>
      </c>
      <c r="R53" s="2">
        <v>4523</v>
      </c>
      <c r="S53" s="2">
        <v>3770</v>
      </c>
      <c r="T53" s="2">
        <v>1890</v>
      </c>
      <c r="U53" s="2">
        <v>1880</v>
      </c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10">
        <v>156125</v>
      </c>
      <c r="B54" s="11" t="s">
        <v>97</v>
      </c>
      <c r="C54" s="11" t="s">
        <v>95</v>
      </c>
      <c r="D54" s="3">
        <v>1</v>
      </c>
      <c r="E54" t="s">
        <v>29</v>
      </c>
      <c r="G54" s="2">
        <v>3515</v>
      </c>
      <c r="H54" s="2">
        <v>1749</v>
      </c>
      <c r="I54" s="2">
        <v>1766</v>
      </c>
      <c r="J54" s="76">
        <f t="shared" si="0"/>
        <v>0.95220483641536269</v>
      </c>
      <c r="K54" s="76">
        <f t="shared" si="0"/>
        <v>0.94396798170383078</v>
      </c>
      <c r="L54" s="76">
        <f t="shared" si="0"/>
        <v>0.96036240090600222</v>
      </c>
      <c r="M54" s="76">
        <f t="shared" si="1"/>
        <v>0.40603525545264418</v>
      </c>
      <c r="N54" s="76">
        <f t="shared" si="1"/>
        <v>0.39612356147789218</v>
      </c>
      <c r="O54" s="76">
        <f t="shared" si="1"/>
        <v>0.41568396226415094</v>
      </c>
      <c r="P54" s="2">
        <v>3347</v>
      </c>
      <c r="Q54" s="2">
        <v>1651</v>
      </c>
      <c r="R54" s="2">
        <v>1696</v>
      </c>
      <c r="S54" s="2">
        <v>1359</v>
      </c>
      <c r="T54" s="2">
        <v>654</v>
      </c>
      <c r="U54" s="2">
        <v>705</v>
      </c>
      <c r="V54" s="2">
        <v>6</v>
      </c>
      <c r="W54" s="2">
        <v>430</v>
      </c>
      <c r="X54" s="2">
        <v>570</v>
      </c>
      <c r="Y54" s="2">
        <v>455</v>
      </c>
      <c r="Z54" s="2">
        <v>590</v>
      </c>
      <c r="AA54" s="2"/>
      <c r="AB54" s="2"/>
      <c r="AC54" s="2">
        <v>91</v>
      </c>
      <c r="AD54" s="2">
        <v>20</v>
      </c>
      <c r="AE54" s="2">
        <v>25</v>
      </c>
    </row>
    <row r="55" spans="1:31" x14ac:dyDescent="0.25">
      <c r="A55" s="10">
        <v>157085</v>
      </c>
      <c r="B55" s="11" t="s">
        <v>98</v>
      </c>
      <c r="C55" s="11" t="s">
        <v>99</v>
      </c>
      <c r="D55" s="3">
        <v>1</v>
      </c>
      <c r="E55" t="s">
        <v>33</v>
      </c>
      <c r="G55" s="2">
        <v>15153</v>
      </c>
      <c r="H55" s="2">
        <v>6520</v>
      </c>
      <c r="I55" s="2">
        <v>8633</v>
      </c>
      <c r="J55" s="76">
        <f t="shared" si="0"/>
        <v>0.68382498515145518</v>
      </c>
      <c r="K55" s="76">
        <f t="shared" si="0"/>
        <v>0.68159509202453983</v>
      </c>
      <c r="L55" s="76">
        <f t="shared" si="0"/>
        <v>0.68550909301517438</v>
      </c>
      <c r="M55" s="76">
        <f t="shared" si="1"/>
        <v>0.39944026249758735</v>
      </c>
      <c r="N55" s="76">
        <f t="shared" si="1"/>
        <v>0.43766876687668765</v>
      </c>
      <c r="O55" s="76">
        <f t="shared" si="1"/>
        <v>0.3707333558634674</v>
      </c>
      <c r="P55" s="2">
        <v>10362</v>
      </c>
      <c r="Q55" s="2">
        <v>4444</v>
      </c>
      <c r="R55" s="2">
        <v>5918</v>
      </c>
      <c r="S55" s="2">
        <v>4139</v>
      </c>
      <c r="T55" s="2">
        <v>1945</v>
      </c>
      <c r="U55" s="2">
        <v>2194</v>
      </c>
      <c r="V55" s="2">
        <v>17</v>
      </c>
      <c r="W55" s="2">
        <v>490</v>
      </c>
      <c r="X55" s="2">
        <v>610</v>
      </c>
      <c r="Y55" s="2">
        <v>500</v>
      </c>
      <c r="Z55" s="2">
        <v>630</v>
      </c>
      <c r="AA55" s="2">
        <v>470</v>
      </c>
      <c r="AB55" s="2">
        <v>600</v>
      </c>
      <c r="AC55" s="2">
        <v>93</v>
      </c>
      <c r="AD55" s="2">
        <v>23</v>
      </c>
      <c r="AE55" s="2">
        <v>28</v>
      </c>
    </row>
    <row r="56" spans="1:31" x14ac:dyDescent="0.25">
      <c r="A56" s="10">
        <v>157289</v>
      </c>
      <c r="B56" s="11" t="s">
        <v>100</v>
      </c>
      <c r="C56" s="11" t="s">
        <v>99</v>
      </c>
      <c r="D56" s="3">
        <v>1</v>
      </c>
      <c r="E56" t="s">
        <v>33</v>
      </c>
      <c r="G56" s="2">
        <v>7892</v>
      </c>
      <c r="H56" s="2">
        <v>3590</v>
      </c>
      <c r="I56" s="2">
        <v>4302</v>
      </c>
      <c r="J56" s="76">
        <f t="shared" si="0"/>
        <v>0.72706538266599086</v>
      </c>
      <c r="K56" s="76">
        <f t="shared" si="0"/>
        <v>0.74066852367688019</v>
      </c>
      <c r="L56" s="76">
        <f t="shared" si="0"/>
        <v>0.7157136215713622</v>
      </c>
      <c r="M56" s="76">
        <f t="shared" si="1"/>
        <v>0.44771697455559428</v>
      </c>
      <c r="N56" s="76">
        <f t="shared" si="1"/>
        <v>0.46746897329823239</v>
      </c>
      <c r="O56" s="76">
        <f t="shared" si="1"/>
        <v>0.43065930496914584</v>
      </c>
      <c r="P56" s="2">
        <v>5738</v>
      </c>
      <c r="Q56" s="2">
        <v>2659</v>
      </c>
      <c r="R56" s="2">
        <v>3079</v>
      </c>
      <c r="S56" s="2">
        <v>2569</v>
      </c>
      <c r="T56" s="2">
        <v>1243</v>
      </c>
      <c r="U56" s="2">
        <v>1326</v>
      </c>
      <c r="V56" s="2">
        <v>18</v>
      </c>
      <c r="W56" s="2">
        <v>490</v>
      </c>
      <c r="X56" s="2">
        <v>620</v>
      </c>
      <c r="Y56" s="2">
        <v>500</v>
      </c>
      <c r="Z56" s="2">
        <v>630</v>
      </c>
      <c r="AA56" s="2"/>
      <c r="AB56" s="2"/>
      <c r="AC56" s="2">
        <v>82</v>
      </c>
      <c r="AD56" s="2">
        <v>21</v>
      </c>
      <c r="AE56" s="2">
        <v>28</v>
      </c>
    </row>
    <row r="57" spans="1:31" x14ac:dyDescent="0.25">
      <c r="A57" s="10">
        <v>159391</v>
      </c>
      <c r="B57" s="11" t="s">
        <v>101</v>
      </c>
      <c r="C57" s="11" t="s">
        <v>102</v>
      </c>
      <c r="D57" s="3">
        <v>1</v>
      </c>
      <c r="E57" t="s">
        <v>33</v>
      </c>
      <c r="G57" s="2">
        <v>14818</v>
      </c>
      <c r="H57" s="2">
        <v>6679</v>
      </c>
      <c r="I57" s="2">
        <v>8139</v>
      </c>
      <c r="J57" s="76">
        <f t="shared" si="0"/>
        <v>0.79558644891348362</v>
      </c>
      <c r="K57" s="76">
        <f t="shared" si="0"/>
        <v>0.7975744871986824</v>
      </c>
      <c r="L57" s="76">
        <f t="shared" si="0"/>
        <v>0.79395503133063028</v>
      </c>
      <c r="M57" s="76">
        <f t="shared" si="1"/>
        <v>0.44872338620748153</v>
      </c>
      <c r="N57" s="76">
        <f t="shared" si="1"/>
        <v>0.45804392716350667</v>
      </c>
      <c r="O57" s="76">
        <f t="shared" si="1"/>
        <v>0.44103992571959144</v>
      </c>
      <c r="P57" s="2">
        <v>11789</v>
      </c>
      <c r="Q57" s="2">
        <v>5327</v>
      </c>
      <c r="R57" s="2">
        <v>6462</v>
      </c>
      <c r="S57" s="2">
        <v>5290</v>
      </c>
      <c r="T57" s="2">
        <v>2440</v>
      </c>
      <c r="U57" s="2">
        <v>2850</v>
      </c>
      <c r="V57" s="2">
        <v>12</v>
      </c>
      <c r="W57" s="2">
        <v>500</v>
      </c>
      <c r="X57" s="2">
        <v>610</v>
      </c>
      <c r="Y57" s="2">
        <v>530</v>
      </c>
      <c r="Z57" s="2">
        <v>630</v>
      </c>
      <c r="AA57" s="2"/>
      <c r="AB57" s="2"/>
      <c r="AC57" s="2">
        <v>88</v>
      </c>
      <c r="AD57" s="2">
        <v>23</v>
      </c>
      <c r="AE57" s="2">
        <v>28</v>
      </c>
    </row>
    <row r="58" spans="1:31" x14ac:dyDescent="0.25">
      <c r="A58" s="15">
        <v>159647</v>
      </c>
      <c r="B58" s="3" t="s">
        <v>103</v>
      </c>
      <c r="C58" s="3" t="s">
        <v>102</v>
      </c>
      <c r="D58" s="3">
        <v>1</v>
      </c>
      <c r="E58" t="s">
        <v>29</v>
      </c>
      <c r="G58" s="3">
        <v>4580</v>
      </c>
      <c r="H58" s="3">
        <v>2656</v>
      </c>
      <c r="I58" s="3">
        <v>1924</v>
      </c>
      <c r="J58" s="76">
        <f t="shared" si="0"/>
        <v>0.70807860262008737</v>
      </c>
      <c r="K58" s="76">
        <f t="shared" si="0"/>
        <v>0.70820783132530118</v>
      </c>
      <c r="L58" s="76">
        <f t="shared" si="0"/>
        <v>0.70790020790020791</v>
      </c>
      <c r="M58" s="76">
        <f t="shared" si="1"/>
        <v>0.40302189330866484</v>
      </c>
      <c r="N58" s="76">
        <f t="shared" si="1"/>
        <v>0.40563530037214246</v>
      </c>
      <c r="O58" s="76">
        <f t="shared" si="1"/>
        <v>0.39941262848751835</v>
      </c>
      <c r="P58" s="3">
        <v>3243</v>
      </c>
      <c r="Q58" s="3">
        <v>1881</v>
      </c>
      <c r="R58" s="3">
        <v>1362</v>
      </c>
      <c r="S58" s="3">
        <v>1307</v>
      </c>
      <c r="T58" s="3">
        <v>763</v>
      </c>
      <c r="U58" s="3">
        <v>544</v>
      </c>
      <c r="V58" s="3">
        <v>4</v>
      </c>
      <c r="W58" s="3">
        <v>450</v>
      </c>
      <c r="X58" s="3">
        <v>570</v>
      </c>
      <c r="Y58" s="3">
        <v>500</v>
      </c>
      <c r="Z58" s="3">
        <v>650</v>
      </c>
      <c r="AA58" s="3"/>
      <c r="AB58" s="3"/>
      <c r="AC58" s="3">
        <v>96</v>
      </c>
      <c r="AD58" s="3">
        <v>21</v>
      </c>
      <c r="AE58" s="3">
        <v>27</v>
      </c>
    </row>
    <row r="59" spans="1:31" x14ac:dyDescent="0.25">
      <c r="A59" s="10">
        <v>159939</v>
      </c>
      <c r="B59" s="11" t="s">
        <v>104</v>
      </c>
      <c r="C59" s="11" t="s">
        <v>102</v>
      </c>
      <c r="D59" s="3">
        <v>1</v>
      </c>
      <c r="E59" t="s">
        <v>29</v>
      </c>
      <c r="F59" s="12" t="s">
        <v>30</v>
      </c>
      <c r="G59" s="2">
        <v>3237</v>
      </c>
      <c r="H59" s="2">
        <v>1394</v>
      </c>
      <c r="I59" s="2">
        <v>1843</v>
      </c>
      <c r="J59" s="76">
        <f t="shared" si="0"/>
        <v>0.49181340747605806</v>
      </c>
      <c r="K59" s="76">
        <f t="shared" si="0"/>
        <v>0.5279770444763271</v>
      </c>
      <c r="L59" s="76">
        <f t="shared" si="0"/>
        <v>0.46446011937059145</v>
      </c>
      <c r="M59" s="76">
        <f t="shared" si="1"/>
        <v>0.55464824120603018</v>
      </c>
      <c r="N59" s="76">
        <f t="shared" si="1"/>
        <v>0.61684782608695654</v>
      </c>
      <c r="O59" s="76">
        <f t="shared" si="1"/>
        <v>0.50116822429906538</v>
      </c>
      <c r="P59" s="2">
        <v>1592</v>
      </c>
      <c r="Q59" s="2">
        <v>736</v>
      </c>
      <c r="R59" s="2">
        <v>856</v>
      </c>
      <c r="S59" s="2">
        <v>883</v>
      </c>
      <c r="T59" s="2">
        <v>454</v>
      </c>
      <c r="U59" s="2">
        <v>429</v>
      </c>
      <c r="V59" s="2">
        <v>9</v>
      </c>
      <c r="W59" s="2">
        <v>480</v>
      </c>
      <c r="X59" s="2">
        <v>648</v>
      </c>
      <c r="Y59" s="2">
        <v>482</v>
      </c>
      <c r="Z59" s="2">
        <v>610</v>
      </c>
      <c r="AA59" s="2"/>
      <c r="AB59" s="2"/>
      <c r="AC59" s="2">
        <v>92</v>
      </c>
      <c r="AD59" s="2">
        <v>20</v>
      </c>
      <c r="AE59" s="2">
        <v>25</v>
      </c>
    </row>
    <row r="60" spans="1:31" x14ac:dyDescent="0.25">
      <c r="A60" s="10">
        <v>160658</v>
      </c>
      <c r="B60" s="11" t="s">
        <v>105</v>
      </c>
      <c r="C60" s="11" t="s">
        <v>102</v>
      </c>
      <c r="D60" s="3">
        <v>1</v>
      </c>
      <c r="E60" t="s">
        <v>29</v>
      </c>
      <c r="G60" s="2">
        <v>9262</v>
      </c>
      <c r="H60" s="2">
        <v>3853</v>
      </c>
      <c r="I60" s="2">
        <v>5409</v>
      </c>
      <c r="J60" s="76">
        <f t="shared" si="0"/>
        <v>0.60364931980133885</v>
      </c>
      <c r="K60" s="76">
        <f t="shared" si="0"/>
        <v>0.6049831300285492</v>
      </c>
      <c r="L60" s="76">
        <f t="shared" si="0"/>
        <v>0.60269920502865593</v>
      </c>
      <c r="M60" s="76">
        <f t="shared" si="1"/>
        <v>0.48792702557681988</v>
      </c>
      <c r="N60" s="76">
        <f t="shared" si="1"/>
        <v>0.51866151866151866</v>
      </c>
      <c r="O60" s="76">
        <f t="shared" si="1"/>
        <v>0.46595092024539875</v>
      </c>
      <c r="P60" s="2">
        <v>5591</v>
      </c>
      <c r="Q60" s="2">
        <v>2331</v>
      </c>
      <c r="R60" s="2">
        <v>3260</v>
      </c>
      <c r="S60" s="2">
        <v>2728</v>
      </c>
      <c r="T60" s="2">
        <v>1209</v>
      </c>
      <c r="U60" s="2">
        <v>1519</v>
      </c>
      <c r="V60" s="2">
        <v>8</v>
      </c>
      <c r="W60" s="2">
        <v>460</v>
      </c>
      <c r="X60" s="2">
        <v>580</v>
      </c>
      <c r="Y60" s="2">
        <v>460</v>
      </c>
      <c r="Z60" s="2">
        <v>590</v>
      </c>
      <c r="AA60" s="2"/>
      <c r="AB60" s="2"/>
      <c r="AC60" s="2">
        <v>96</v>
      </c>
      <c r="AD60" s="2">
        <v>21</v>
      </c>
      <c r="AE60" s="2">
        <v>25</v>
      </c>
    </row>
    <row r="61" spans="1:31" x14ac:dyDescent="0.25">
      <c r="A61" s="15">
        <v>166513</v>
      </c>
      <c r="B61" s="3" t="s">
        <v>106</v>
      </c>
      <c r="C61" s="3" t="s">
        <v>107</v>
      </c>
      <c r="D61" s="3">
        <v>1</v>
      </c>
      <c r="E61" t="s">
        <v>29</v>
      </c>
      <c r="G61" s="3">
        <v>8033</v>
      </c>
      <c r="H61" s="3">
        <v>4734</v>
      </c>
      <c r="I61" s="3">
        <v>3299</v>
      </c>
      <c r="J61" s="76">
        <f t="shared" si="0"/>
        <v>0.65753765716419765</v>
      </c>
      <c r="K61" s="76">
        <f t="shared" si="0"/>
        <v>0.69560625264047315</v>
      </c>
      <c r="L61" s="76">
        <f t="shared" si="0"/>
        <v>0.6029099727190057</v>
      </c>
      <c r="M61" s="76">
        <f t="shared" si="1"/>
        <v>0.28398333964407424</v>
      </c>
      <c r="N61" s="76">
        <f t="shared" si="1"/>
        <v>0.30215608867294258</v>
      </c>
      <c r="O61" s="76">
        <f t="shared" si="1"/>
        <v>0.25389643036701859</v>
      </c>
      <c r="P61" s="3">
        <v>5282</v>
      </c>
      <c r="Q61" s="3">
        <v>3293</v>
      </c>
      <c r="R61" s="3">
        <v>1989</v>
      </c>
      <c r="S61" s="3">
        <v>1500</v>
      </c>
      <c r="T61" s="3">
        <v>995</v>
      </c>
      <c r="U61" s="3">
        <v>505</v>
      </c>
      <c r="V61" s="3">
        <v>97</v>
      </c>
      <c r="W61" s="3">
        <v>500</v>
      </c>
      <c r="X61" s="3">
        <v>600</v>
      </c>
      <c r="Y61" s="3">
        <v>520</v>
      </c>
      <c r="Z61" s="3">
        <v>620</v>
      </c>
      <c r="AA61" s="3"/>
      <c r="AB61" s="3"/>
      <c r="AC61" s="3">
        <v>9</v>
      </c>
      <c r="AD61" s="3">
        <v>21</v>
      </c>
      <c r="AE61" s="3">
        <v>27</v>
      </c>
    </row>
    <row r="62" spans="1:31" x14ac:dyDescent="0.25">
      <c r="A62" s="16">
        <v>166629</v>
      </c>
      <c r="B62" s="17" t="s">
        <v>108</v>
      </c>
      <c r="C62" s="17" t="s">
        <v>107</v>
      </c>
      <c r="D62" s="18">
        <v>1</v>
      </c>
      <c r="E62" s="17" t="s">
        <v>33</v>
      </c>
      <c r="F62" s="17" t="s">
        <v>40</v>
      </c>
      <c r="G62" s="18">
        <v>34479</v>
      </c>
      <c r="H62" s="18">
        <v>16417</v>
      </c>
      <c r="I62" s="18">
        <v>18062</v>
      </c>
      <c r="J62" s="32">
        <f t="shared" si="0"/>
        <v>0.62623625975231301</v>
      </c>
      <c r="K62" s="32">
        <f t="shared" si="0"/>
        <v>0.58622159956143027</v>
      </c>
      <c r="L62" s="32">
        <f t="shared" si="0"/>
        <v>0.66260657734470163</v>
      </c>
      <c r="M62" s="32">
        <f t="shared" si="1"/>
        <v>0.21568173397554649</v>
      </c>
      <c r="N62" s="32">
        <f t="shared" si="1"/>
        <v>0.24542809642560265</v>
      </c>
      <c r="O62" s="32">
        <f t="shared" si="1"/>
        <v>0.19176136363636365</v>
      </c>
      <c r="P62" s="18">
        <v>21592</v>
      </c>
      <c r="Q62" s="18">
        <v>9624</v>
      </c>
      <c r="R62" s="18">
        <v>11968</v>
      </c>
      <c r="S62" s="18">
        <v>4657</v>
      </c>
      <c r="T62" s="18">
        <v>2362</v>
      </c>
      <c r="U62" s="18">
        <v>2295</v>
      </c>
      <c r="V62" s="18">
        <v>94</v>
      </c>
      <c r="W62" s="18">
        <v>530</v>
      </c>
      <c r="X62" s="18">
        <v>630</v>
      </c>
      <c r="Y62" s="18">
        <v>560</v>
      </c>
      <c r="Z62" s="18">
        <v>660</v>
      </c>
      <c r="AA62" s="18"/>
      <c r="AB62" s="18"/>
      <c r="AC62" s="18">
        <v>20</v>
      </c>
      <c r="AD62" s="18">
        <v>24</v>
      </c>
      <c r="AE62" s="18">
        <v>28</v>
      </c>
    </row>
    <row r="63" spans="1:31" x14ac:dyDescent="0.25">
      <c r="A63" s="15">
        <v>166638</v>
      </c>
      <c r="B63" s="3" t="s">
        <v>109</v>
      </c>
      <c r="C63" s="3" t="s">
        <v>107</v>
      </c>
      <c r="D63" s="3">
        <v>1</v>
      </c>
      <c r="E63" t="s">
        <v>29</v>
      </c>
      <c r="G63" s="3">
        <v>7876</v>
      </c>
      <c r="H63" s="3">
        <v>3542</v>
      </c>
      <c r="I63" s="3">
        <v>4334</v>
      </c>
      <c r="J63" s="76">
        <f t="shared" si="0"/>
        <v>0.6138902996444896</v>
      </c>
      <c r="K63" s="76">
        <f t="shared" si="0"/>
        <v>0.59824957651044608</v>
      </c>
      <c r="L63" s="76">
        <f t="shared" si="0"/>
        <v>0.62667281956622056</v>
      </c>
      <c r="M63" s="76">
        <f t="shared" si="1"/>
        <v>0.26204756980351601</v>
      </c>
      <c r="N63" s="76">
        <f t="shared" si="1"/>
        <v>0.27512977819726286</v>
      </c>
      <c r="O63" s="76">
        <f t="shared" si="1"/>
        <v>0.25184094256259204</v>
      </c>
      <c r="P63" s="3">
        <v>4835</v>
      </c>
      <c r="Q63" s="3">
        <v>2119</v>
      </c>
      <c r="R63" s="3">
        <v>2716</v>
      </c>
      <c r="S63" s="3">
        <v>1267</v>
      </c>
      <c r="T63" s="3">
        <v>583</v>
      </c>
      <c r="U63" s="3">
        <v>684</v>
      </c>
      <c r="V63" s="3">
        <v>84</v>
      </c>
      <c r="W63" s="3">
        <v>430</v>
      </c>
      <c r="X63" s="3">
        <v>560</v>
      </c>
      <c r="Y63" s="3">
        <v>460</v>
      </c>
      <c r="Z63" s="3">
        <v>585</v>
      </c>
      <c r="AA63" s="3"/>
      <c r="AB63" s="3"/>
      <c r="AC63" s="3">
        <v>0</v>
      </c>
      <c r="AD63" s="3"/>
      <c r="AE63" s="3"/>
    </row>
    <row r="64" spans="1:31" x14ac:dyDescent="0.25">
      <c r="A64" s="10">
        <v>163286</v>
      </c>
      <c r="B64" s="11" t="s">
        <v>110</v>
      </c>
      <c r="C64" s="11" t="s">
        <v>111</v>
      </c>
      <c r="D64" s="3">
        <v>1</v>
      </c>
      <c r="E64" t="s">
        <v>33</v>
      </c>
      <c r="G64" s="2">
        <v>25326</v>
      </c>
      <c r="H64" s="2">
        <v>12373</v>
      </c>
      <c r="I64" s="2">
        <v>12953</v>
      </c>
      <c r="J64" s="76">
        <f t="shared" si="0"/>
        <v>0.46943852167732764</v>
      </c>
      <c r="K64" s="76">
        <f t="shared" si="0"/>
        <v>0.4767639214418492</v>
      </c>
      <c r="L64" s="76">
        <f t="shared" si="0"/>
        <v>0.4554929359993824</v>
      </c>
      <c r="M64" s="76">
        <f t="shared" si="1"/>
        <v>0.32853898561695682</v>
      </c>
      <c r="N64" s="76">
        <f t="shared" si="1"/>
        <v>0.35056789286319717</v>
      </c>
      <c r="O64" s="76">
        <f t="shared" si="1"/>
        <v>0.31152542372881353</v>
      </c>
      <c r="P64" s="2">
        <v>11889</v>
      </c>
      <c r="Q64" s="2">
        <v>5899</v>
      </c>
      <c r="R64" s="2">
        <v>5900</v>
      </c>
      <c r="S64" s="2">
        <v>3906</v>
      </c>
      <c r="T64" s="2">
        <v>2068</v>
      </c>
      <c r="U64" s="2">
        <v>1838</v>
      </c>
      <c r="V64" s="2">
        <v>92</v>
      </c>
      <c r="W64" s="2">
        <v>580</v>
      </c>
      <c r="X64" s="2">
        <v>690</v>
      </c>
      <c r="Y64" s="2">
        <v>610</v>
      </c>
      <c r="Z64" s="2">
        <v>720</v>
      </c>
      <c r="AA64" s="2"/>
      <c r="AB64" s="2"/>
      <c r="AC64" s="2">
        <v>0</v>
      </c>
      <c r="AD64" s="2"/>
      <c r="AE64" s="2"/>
    </row>
    <row r="65" spans="1:31" x14ac:dyDescent="0.25">
      <c r="A65" s="10">
        <v>161253</v>
      </c>
      <c r="B65" s="11" t="s">
        <v>112</v>
      </c>
      <c r="C65" s="11" t="s">
        <v>113</v>
      </c>
      <c r="D65" s="3">
        <v>1</v>
      </c>
      <c r="E65" t="s">
        <v>29</v>
      </c>
      <c r="F65" s="12" t="s">
        <v>30</v>
      </c>
      <c r="G65" s="2">
        <v>8093</v>
      </c>
      <c r="H65" s="2">
        <v>3914</v>
      </c>
      <c r="I65" s="2">
        <v>4179</v>
      </c>
      <c r="J65" s="76">
        <f t="shared" si="0"/>
        <v>0.77709131348078586</v>
      </c>
      <c r="K65" s="76">
        <f t="shared" si="0"/>
        <v>0.77618804292284105</v>
      </c>
      <c r="L65" s="76">
        <f t="shared" si="0"/>
        <v>0.77793730557549656</v>
      </c>
      <c r="M65" s="76">
        <f t="shared" si="1"/>
        <v>0.28382890761647322</v>
      </c>
      <c r="N65" s="76">
        <f t="shared" si="1"/>
        <v>0.30217248189598422</v>
      </c>
      <c r="O65" s="76">
        <f t="shared" si="1"/>
        <v>0.26668717317748386</v>
      </c>
      <c r="P65" s="2">
        <v>6289</v>
      </c>
      <c r="Q65" s="2">
        <v>3038</v>
      </c>
      <c r="R65" s="2">
        <v>3251</v>
      </c>
      <c r="S65" s="2">
        <v>1785</v>
      </c>
      <c r="T65" s="2">
        <v>918</v>
      </c>
      <c r="U65" s="2">
        <v>867</v>
      </c>
      <c r="V65" s="2">
        <v>96</v>
      </c>
      <c r="W65" s="2">
        <v>470</v>
      </c>
      <c r="X65" s="2">
        <v>590</v>
      </c>
      <c r="Y65" s="2">
        <v>470</v>
      </c>
      <c r="Z65" s="2">
        <v>600</v>
      </c>
      <c r="AA65" s="2">
        <v>460</v>
      </c>
      <c r="AB65" s="2">
        <v>580</v>
      </c>
      <c r="AC65" s="2">
        <v>10</v>
      </c>
      <c r="AD65" s="2">
        <v>21</v>
      </c>
      <c r="AE65" s="2">
        <v>27</v>
      </c>
    </row>
    <row r="66" spans="1:31" x14ac:dyDescent="0.25">
      <c r="A66" s="10">
        <v>170976</v>
      </c>
      <c r="B66" s="11" t="s">
        <v>114</v>
      </c>
      <c r="C66" s="11" t="s">
        <v>115</v>
      </c>
      <c r="D66" s="3">
        <v>1</v>
      </c>
      <c r="E66" t="s">
        <v>33</v>
      </c>
      <c r="G66" s="2">
        <v>42544</v>
      </c>
      <c r="H66" s="2">
        <v>22455</v>
      </c>
      <c r="I66" s="2">
        <v>20089</v>
      </c>
      <c r="J66" s="76">
        <f t="shared" si="0"/>
        <v>0.36552745393004887</v>
      </c>
      <c r="K66" s="76">
        <f t="shared" si="0"/>
        <v>0.34010242707637495</v>
      </c>
      <c r="L66" s="76">
        <f t="shared" si="0"/>
        <v>0.39394693613420279</v>
      </c>
      <c r="M66" s="76">
        <f t="shared" si="1"/>
        <v>0.39534435084560476</v>
      </c>
      <c r="N66" s="76">
        <f t="shared" si="1"/>
        <v>0.40264501767709832</v>
      </c>
      <c r="O66" s="76">
        <f t="shared" si="1"/>
        <v>0.38829921657821581</v>
      </c>
      <c r="P66" s="2">
        <v>15551</v>
      </c>
      <c r="Q66" s="2">
        <v>7637</v>
      </c>
      <c r="R66" s="2">
        <v>7914</v>
      </c>
      <c r="S66" s="2">
        <v>6148</v>
      </c>
      <c r="T66" s="2">
        <v>3075</v>
      </c>
      <c r="U66" s="2">
        <v>3073</v>
      </c>
      <c r="V66" s="2">
        <v>35</v>
      </c>
      <c r="W66" s="2">
        <v>610</v>
      </c>
      <c r="X66" s="2">
        <v>700</v>
      </c>
      <c r="Y66" s="2">
        <v>650</v>
      </c>
      <c r="Z66" s="2">
        <v>760</v>
      </c>
      <c r="AA66" s="2">
        <v>620</v>
      </c>
      <c r="AB66" s="2">
        <v>720</v>
      </c>
      <c r="AC66" s="2">
        <v>79</v>
      </c>
      <c r="AD66" s="2">
        <v>28</v>
      </c>
      <c r="AE66" s="2">
        <v>32</v>
      </c>
    </row>
    <row r="67" spans="1:31" x14ac:dyDescent="0.25">
      <c r="A67" s="10">
        <v>171100</v>
      </c>
      <c r="B67" s="11" t="s">
        <v>116</v>
      </c>
      <c r="C67" s="11" t="s">
        <v>115</v>
      </c>
      <c r="D67" s="3">
        <v>1</v>
      </c>
      <c r="E67" t="s">
        <v>33</v>
      </c>
      <c r="G67" s="2">
        <v>30224</v>
      </c>
      <c r="H67" s="2">
        <v>14677</v>
      </c>
      <c r="I67" s="2">
        <v>15547</v>
      </c>
      <c r="J67" s="76">
        <f t="shared" si="0"/>
        <v>0.7056312863949179</v>
      </c>
      <c r="K67" s="76">
        <f t="shared" si="0"/>
        <v>0.6767050487156776</v>
      </c>
      <c r="L67" s="76">
        <f t="shared" si="0"/>
        <v>0.73293883064256771</v>
      </c>
      <c r="M67" s="76">
        <f t="shared" si="1"/>
        <v>0.3917100389178037</v>
      </c>
      <c r="N67" s="76">
        <f t="shared" si="1"/>
        <v>0.41039065646395489</v>
      </c>
      <c r="O67" s="76">
        <f t="shared" si="1"/>
        <v>0.37542781921895568</v>
      </c>
      <c r="P67" s="2">
        <v>21327</v>
      </c>
      <c r="Q67" s="2">
        <v>9932</v>
      </c>
      <c r="R67" s="2">
        <v>11395</v>
      </c>
      <c r="S67" s="2">
        <v>8354</v>
      </c>
      <c r="T67" s="2">
        <v>4076</v>
      </c>
      <c r="U67" s="2">
        <v>4278</v>
      </c>
      <c r="V67" s="2">
        <v>13</v>
      </c>
      <c r="W67" s="2">
        <v>430</v>
      </c>
      <c r="X67" s="2">
        <v>580</v>
      </c>
      <c r="Y67" s="2">
        <v>540</v>
      </c>
      <c r="Z67" s="2">
        <v>680</v>
      </c>
      <c r="AA67" s="2">
        <v>460</v>
      </c>
      <c r="AB67" s="2">
        <v>580</v>
      </c>
      <c r="AC67" s="2">
        <v>80</v>
      </c>
      <c r="AD67" s="2">
        <v>23</v>
      </c>
      <c r="AE67" s="2">
        <v>28</v>
      </c>
    </row>
    <row r="68" spans="1:31" x14ac:dyDescent="0.25">
      <c r="A68" s="10">
        <v>171128</v>
      </c>
      <c r="B68" s="11" t="s">
        <v>117</v>
      </c>
      <c r="C68" s="11" t="s">
        <v>115</v>
      </c>
      <c r="D68" s="3">
        <v>1</v>
      </c>
      <c r="E68" t="s">
        <v>29</v>
      </c>
      <c r="G68" s="2">
        <v>4573</v>
      </c>
      <c r="H68" s="2">
        <v>3280</v>
      </c>
      <c r="I68" s="2">
        <v>1293</v>
      </c>
      <c r="J68" s="76">
        <f t="shared" si="0"/>
        <v>0.75246009184342877</v>
      </c>
      <c r="K68" s="76">
        <f t="shared" si="0"/>
        <v>0.75396341463414629</v>
      </c>
      <c r="L68" s="76">
        <f t="shared" si="0"/>
        <v>0.74864655839133798</v>
      </c>
      <c r="M68" s="76">
        <f t="shared" si="1"/>
        <v>0.33740191804707936</v>
      </c>
      <c r="N68" s="76">
        <f t="shared" si="1"/>
        <v>0.35301253538212696</v>
      </c>
      <c r="O68" s="76">
        <f t="shared" si="1"/>
        <v>0.2975206611570248</v>
      </c>
      <c r="P68" s="2">
        <v>3441</v>
      </c>
      <c r="Q68" s="2">
        <v>2473</v>
      </c>
      <c r="R68" s="2">
        <v>968</v>
      </c>
      <c r="S68" s="2">
        <v>1161</v>
      </c>
      <c r="T68" s="2">
        <v>873</v>
      </c>
      <c r="U68" s="2">
        <v>288</v>
      </c>
      <c r="V68" s="2">
        <v>9</v>
      </c>
      <c r="W68" s="2">
        <v>550</v>
      </c>
      <c r="X68" s="2">
        <v>680</v>
      </c>
      <c r="Y68" s="2">
        <v>580</v>
      </c>
      <c r="Z68" s="2">
        <v>690</v>
      </c>
      <c r="AA68" s="2">
        <v>520</v>
      </c>
      <c r="AB68" s="2">
        <v>620</v>
      </c>
      <c r="AC68" s="2">
        <v>96</v>
      </c>
      <c r="AD68" s="2">
        <v>24</v>
      </c>
      <c r="AE68" s="2">
        <v>29</v>
      </c>
    </row>
    <row r="69" spans="1:31" x14ac:dyDescent="0.25">
      <c r="A69" s="10">
        <v>172644</v>
      </c>
      <c r="B69" s="11" t="s">
        <v>118</v>
      </c>
      <c r="C69" s="11" t="s">
        <v>115</v>
      </c>
      <c r="D69" s="3">
        <v>1</v>
      </c>
      <c r="E69" t="s">
        <v>33</v>
      </c>
      <c r="G69" s="2">
        <v>10249</v>
      </c>
      <c r="H69" s="2">
        <v>4150</v>
      </c>
      <c r="I69" s="2">
        <v>6099</v>
      </c>
      <c r="J69" s="76">
        <f t="shared" si="0"/>
        <v>0.80544443360327833</v>
      </c>
      <c r="K69" s="76">
        <f t="shared" si="0"/>
        <v>0.80867469879518072</v>
      </c>
      <c r="L69" s="76">
        <f t="shared" si="0"/>
        <v>0.80324643384161343</v>
      </c>
      <c r="M69" s="76">
        <f t="shared" si="1"/>
        <v>0.28322228952150214</v>
      </c>
      <c r="N69" s="76">
        <f t="shared" si="1"/>
        <v>0.3131704410011919</v>
      </c>
      <c r="O69" s="76">
        <f t="shared" si="1"/>
        <v>0.26270667483159826</v>
      </c>
      <c r="P69" s="2">
        <v>8255</v>
      </c>
      <c r="Q69" s="2">
        <v>3356</v>
      </c>
      <c r="R69" s="2">
        <v>4899</v>
      </c>
      <c r="S69" s="2">
        <v>2338</v>
      </c>
      <c r="T69" s="2">
        <v>1051</v>
      </c>
      <c r="U69" s="2">
        <v>1287</v>
      </c>
      <c r="V69" s="2">
        <v>0</v>
      </c>
      <c r="W69" s="2"/>
      <c r="X69" s="2"/>
      <c r="Y69" s="2"/>
      <c r="Z69" s="2"/>
      <c r="AA69" s="2"/>
      <c r="AB69" s="2"/>
      <c r="AC69" s="2">
        <v>97</v>
      </c>
      <c r="AD69" s="2">
        <v>18</v>
      </c>
      <c r="AE69" s="2">
        <v>26</v>
      </c>
    </row>
    <row r="70" spans="1:31" x14ac:dyDescent="0.25">
      <c r="A70" s="10">
        <v>172699</v>
      </c>
      <c r="B70" s="11" t="s">
        <v>119</v>
      </c>
      <c r="C70" s="11" t="s">
        <v>115</v>
      </c>
      <c r="D70" s="3">
        <v>1</v>
      </c>
      <c r="E70" t="s">
        <v>29</v>
      </c>
      <c r="G70" s="2">
        <v>13985</v>
      </c>
      <c r="H70" s="2">
        <v>6460</v>
      </c>
      <c r="I70" s="2">
        <v>7525</v>
      </c>
      <c r="J70" s="76">
        <f t="shared" si="0"/>
        <v>0.83332141580264574</v>
      </c>
      <c r="K70" s="76">
        <f t="shared" si="0"/>
        <v>0.81780185758513935</v>
      </c>
      <c r="L70" s="76">
        <f t="shared" si="0"/>
        <v>0.84664451827242526</v>
      </c>
      <c r="M70" s="76">
        <f t="shared" si="1"/>
        <v>0.25965333790973055</v>
      </c>
      <c r="N70" s="76">
        <f t="shared" si="1"/>
        <v>0.27881885292447472</v>
      </c>
      <c r="O70" s="76">
        <f t="shared" si="1"/>
        <v>0.24376079108460211</v>
      </c>
      <c r="P70" s="2">
        <v>11654</v>
      </c>
      <c r="Q70" s="2">
        <v>5283</v>
      </c>
      <c r="R70" s="2">
        <v>6371</v>
      </c>
      <c r="S70" s="2">
        <v>3026</v>
      </c>
      <c r="T70" s="2">
        <v>1473</v>
      </c>
      <c r="U70" s="2">
        <v>1553</v>
      </c>
      <c r="V70" s="2">
        <v>0</v>
      </c>
      <c r="W70" s="2"/>
      <c r="X70" s="2"/>
      <c r="Y70" s="2"/>
      <c r="Z70" s="2"/>
      <c r="AA70" s="2"/>
      <c r="AB70" s="2"/>
      <c r="AC70" s="2">
        <v>96</v>
      </c>
      <c r="AD70" s="2">
        <v>19</v>
      </c>
      <c r="AE70" s="2">
        <v>25</v>
      </c>
    </row>
    <row r="71" spans="1:31" x14ac:dyDescent="0.25">
      <c r="A71" s="10">
        <v>174066</v>
      </c>
      <c r="B71" s="11" t="s">
        <v>120</v>
      </c>
      <c r="C71" s="11" t="s">
        <v>121</v>
      </c>
      <c r="D71" s="3">
        <v>1</v>
      </c>
      <c r="E71" t="s">
        <v>33</v>
      </c>
      <c r="G71" s="2">
        <v>38174</v>
      </c>
      <c r="H71" s="2">
        <v>18182</v>
      </c>
      <c r="I71" s="2">
        <v>19992</v>
      </c>
      <c r="J71" s="76">
        <f t="shared" ref="J71:L134" si="2">P71/G71</f>
        <v>0.4951013779011893</v>
      </c>
      <c r="K71" s="76">
        <f t="shared" si="2"/>
        <v>0.49549004509954903</v>
      </c>
      <c r="L71" s="76">
        <f t="shared" si="2"/>
        <v>0.49474789915966388</v>
      </c>
      <c r="M71" s="76">
        <f t="shared" ref="M71:O134" si="3">S71/P71</f>
        <v>0.29174603174603175</v>
      </c>
      <c r="N71" s="76">
        <f t="shared" si="3"/>
        <v>0.3014763014763015</v>
      </c>
      <c r="O71" s="76">
        <f t="shared" si="3"/>
        <v>0.28288342938024469</v>
      </c>
      <c r="P71" s="2">
        <v>18900</v>
      </c>
      <c r="Q71" s="2">
        <v>9009</v>
      </c>
      <c r="R71" s="2">
        <v>9891</v>
      </c>
      <c r="S71" s="2">
        <v>5514</v>
      </c>
      <c r="T71" s="2">
        <v>2716</v>
      </c>
      <c r="U71" s="2">
        <v>2798</v>
      </c>
      <c r="V71" s="2">
        <v>14</v>
      </c>
      <c r="W71" s="2">
        <v>540</v>
      </c>
      <c r="X71" s="2">
        <v>690</v>
      </c>
      <c r="Y71" s="2">
        <v>620</v>
      </c>
      <c r="Z71" s="2">
        <v>740</v>
      </c>
      <c r="AA71" s="2">
        <v>560</v>
      </c>
      <c r="AB71" s="2">
        <v>670</v>
      </c>
      <c r="AC71" s="2">
        <v>92</v>
      </c>
      <c r="AD71" s="2">
        <v>25</v>
      </c>
      <c r="AE71" s="2">
        <v>30</v>
      </c>
    </row>
    <row r="72" spans="1:31" x14ac:dyDescent="0.25">
      <c r="A72" s="10">
        <v>178396</v>
      </c>
      <c r="B72" s="11" t="s">
        <v>122</v>
      </c>
      <c r="C72" s="11" t="s">
        <v>123</v>
      </c>
      <c r="D72" s="3">
        <v>1</v>
      </c>
      <c r="E72" t="s">
        <v>33</v>
      </c>
      <c r="G72" s="2">
        <v>20564</v>
      </c>
      <c r="H72" s="2">
        <v>9275</v>
      </c>
      <c r="I72" s="2">
        <v>11289</v>
      </c>
      <c r="J72" s="76">
        <f t="shared" si="2"/>
        <v>0.81462750437658038</v>
      </c>
      <c r="K72" s="76">
        <f t="shared" si="2"/>
        <v>0.80571428571428572</v>
      </c>
      <c r="L72" s="76">
        <f t="shared" si="2"/>
        <v>0.82195057135264415</v>
      </c>
      <c r="M72" s="76">
        <f t="shared" si="3"/>
        <v>0.38807306590257878</v>
      </c>
      <c r="N72" s="76">
        <f t="shared" si="3"/>
        <v>0.40974173691957716</v>
      </c>
      <c r="O72" s="76">
        <f t="shared" si="3"/>
        <v>0.37062183424938033</v>
      </c>
      <c r="P72" s="2">
        <v>16752</v>
      </c>
      <c r="Q72" s="2">
        <v>7473</v>
      </c>
      <c r="R72" s="2">
        <v>9279</v>
      </c>
      <c r="S72" s="2">
        <v>6501</v>
      </c>
      <c r="T72" s="2">
        <v>3062</v>
      </c>
      <c r="U72" s="2">
        <v>3439</v>
      </c>
      <c r="V72" s="2">
        <v>10</v>
      </c>
      <c r="W72" s="2">
        <v>510</v>
      </c>
      <c r="X72" s="2">
        <v>640</v>
      </c>
      <c r="Y72" s="2">
        <v>530</v>
      </c>
      <c r="Z72" s="2">
        <v>650</v>
      </c>
      <c r="AA72" s="2"/>
      <c r="AB72" s="2"/>
      <c r="AC72" s="2">
        <v>95</v>
      </c>
      <c r="AD72" s="2">
        <v>23</v>
      </c>
      <c r="AE72" s="2">
        <v>28</v>
      </c>
    </row>
    <row r="73" spans="1:31" x14ac:dyDescent="0.25">
      <c r="A73" s="10">
        <v>178402</v>
      </c>
      <c r="B73" s="11" t="s">
        <v>124</v>
      </c>
      <c r="C73" s="11" t="s">
        <v>123</v>
      </c>
      <c r="D73" s="3">
        <v>1</v>
      </c>
      <c r="E73" t="s">
        <v>29</v>
      </c>
      <c r="G73" s="2">
        <v>5580</v>
      </c>
      <c r="H73" s="2">
        <v>2281</v>
      </c>
      <c r="I73" s="2">
        <v>3259</v>
      </c>
      <c r="J73" s="76">
        <f t="shared" si="2"/>
        <v>0.51738351254480286</v>
      </c>
      <c r="K73" s="76">
        <f t="shared" si="2"/>
        <v>0.47961420429636126</v>
      </c>
      <c r="L73" s="76">
        <f t="shared" si="2"/>
        <v>0.54525928198833995</v>
      </c>
      <c r="M73" s="76">
        <f t="shared" si="3"/>
        <v>0.39903013508832696</v>
      </c>
      <c r="N73" s="76">
        <f t="shared" si="3"/>
        <v>0.42778793418647165</v>
      </c>
      <c r="O73" s="76">
        <f t="shared" si="3"/>
        <v>0.38491840180078785</v>
      </c>
      <c r="P73" s="2">
        <v>2887</v>
      </c>
      <c r="Q73" s="2">
        <v>1094</v>
      </c>
      <c r="R73" s="2">
        <v>1777</v>
      </c>
      <c r="S73" s="2">
        <v>1152</v>
      </c>
      <c r="T73" s="2">
        <v>468</v>
      </c>
      <c r="U73" s="2">
        <v>684</v>
      </c>
      <c r="V73" s="2">
        <v>6</v>
      </c>
      <c r="W73" s="2">
        <v>510</v>
      </c>
      <c r="X73" s="2">
        <v>670</v>
      </c>
      <c r="Y73" s="2">
        <v>520</v>
      </c>
      <c r="Z73" s="2">
        <v>700</v>
      </c>
      <c r="AA73" s="2"/>
      <c r="AB73" s="2"/>
      <c r="AC73" s="2">
        <v>93</v>
      </c>
      <c r="AD73" s="2">
        <v>20</v>
      </c>
      <c r="AE73" s="2">
        <v>27</v>
      </c>
    </row>
    <row r="74" spans="1:31" x14ac:dyDescent="0.25">
      <c r="A74" s="10">
        <v>178411</v>
      </c>
      <c r="B74" s="11" t="s">
        <v>125</v>
      </c>
      <c r="C74" s="11" t="s">
        <v>123</v>
      </c>
      <c r="D74" s="3">
        <v>1</v>
      </c>
      <c r="E74" t="s">
        <v>29</v>
      </c>
      <c r="G74" s="2">
        <v>2858</v>
      </c>
      <c r="H74" s="2">
        <v>2226</v>
      </c>
      <c r="I74" s="2">
        <v>616</v>
      </c>
      <c r="J74" s="76">
        <f t="shared" si="2"/>
        <v>0.89048285514345693</v>
      </c>
      <c r="K74" s="76">
        <f t="shared" si="2"/>
        <v>0.89308176100628933</v>
      </c>
      <c r="L74" s="76">
        <f t="shared" si="2"/>
        <v>0.90422077922077926</v>
      </c>
      <c r="M74" s="76">
        <f t="shared" si="3"/>
        <v>0.44165029469548134</v>
      </c>
      <c r="N74" s="76">
        <f t="shared" si="3"/>
        <v>0.44668008048289737</v>
      </c>
      <c r="O74" s="76">
        <f t="shared" si="3"/>
        <v>0.42369838420107719</v>
      </c>
      <c r="P74" s="2">
        <v>2545</v>
      </c>
      <c r="Q74" s="2">
        <v>1988</v>
      </c>
      <c r="R74" s="2">
        <v>557</v>
      </c>
      <c r="S74" s="2">
        <v>1124</v>
      </c>
      <c r="T74" s="2">
        <v>888</v>
      </c>
      <c r="U74" s="2">
        <v>236</v>
      </c>
      <c r="V74" s="2">
        <v>10</v>
      </c>
      <c r="W74" s="2">
        <v>520</v>
      </c>
      <c r="X74" s="2">
        <v>660</v>
      </c>
      <c r="Y74" s="2">
        <v>610</v>
      </c>
      <c r="Z74" s="2">
        <v>700</v>
      </c>
      <c r="AA74" s="2"/>
      <c r="AB74" s="2"/>
      <c r="AC74" s="2">
        <v>97</v>
      </c>
      <c r="AD74" s="2">
        <v>26</v>
      </c>
      <c r="AE74" s="2">
        <v>31</v>
      </c>
    </row>
    <row r="75" spans="1:31" x14ac:dyDescent="0.25">
      <c r="A75" s="10">
        <v>178420</v>
      </c>
      <c r="B75" s="11" t="s">
        <v>126</v>
      </c>
      <c r="C75" s="11" t="s">
        <v>123</v>
      </c>
      <c r="D75" s="3">
        <v>1</v>
      </c>
      <c r="E75" t="s">
        <v>29</v>
      </c>
      <c r="G75" s="2">
        <v>1930</v>
      </c>
      <c r="H75" s="2">
        <v>681</v>
      </c>
      <c r="I75" s="2">
        <v>1249</v>
      </c>
      <c r="J75" s="76">
        <f t="shared" si="2"/>
        <v>0.68601036269430049</v>
      </c>
      <c r="K75" s="76">
        <f t="shared" si="2"/>
        <v>0.74155653450807635</v>
      </c>
      <c r="L75" s="76">
        <f t="shared" si="2"/>
        <v>0.65572457966373099</v>
      </c>
      <c r="M75" s="76">
        <f t="shared" si="3"/>
        <v>0.41238670694864049</v>
      </c>
      <c r="N75" s="76">
        <f t="shared" si="3"/>
        <v>0.44752475247524753</v>
      </c>
      <c r="O75" s="76">
        <f t="shared" si="3"/>
        <v>0.39072039072039072</v>
      </c>
      <c r="P75" s="2">
        <v>1324</v>
      </c>
      <c r="Q75" s="2">
        <v>505</v>
      </c>
      <c r="R75" s="2">
        <v>819</v>
      </c>
      <c r="S75" s="2">
        <v>546</v>
      </c>
      <c r="T75" s="2">
        <v>226</v>
      </c>
      <c r="U75" s="2">
        <v>320</v>
      </c>
      <c r="V75" s="2">
        <v>5</v>
      </c>
      <c r="W75" s="2"/>
      <c r="X75" s="2"/>
      <c r="Y75" s="2">
        <v>480</v>
      </c>
      <c r="Z75" s="2">
        <v>660</v>
      </c>
      <c r="AA75" s="2"/>
      <c r="AB75" s="2"/>
      <c r="AC75" s="2">
        <v>93</v>
      </c>
      <c r="AD75" s="2">
        <v>22</v>
      </c>
      <c r="AE75" s="2">
        <v>27</v>
      </c>
    </row>
    <row r="76" spans="1:31" x14ac:dyDescent="0.25">
      <c r="A76" s="10">
        <v>175856</v>
      </c>
      <c r="B76" s="11" t="s">
        <v>127</v>
      </c>
      <c r="C76" s="11" t="s">
        <v>128</v>
      </c>
      <c r="D76" s="3">
        <v>1</v>
      </c>
      <c r="E76" t="s">
        <v>29</v>
      </c>
      <c r="F76" s="12" t="s">
        <v>30</v>
      </c>
      <c r="G76" s="2">
        <v>10141</v>
      </c>
      <c r="H76" s="2">
        <v>3677</v>
      </c>
      <c r="I76" s="2">
        <v>6464</v>
      </c>
      <c r="J76" s="76">
        <f t="shared" si="2"/>
        <v>0.24238240804654373</v>
      </c>
      <c r="K76" s="76">
        <f t="shared" si="2"/>
        <v>0.24041338047321187</v>
      </c>
      <c r="L76" s="76">
        <f t="shared" si="2"/>
        <v>0.24350247524752475</v>
      </c>
      <c r="M76" s="76">
        <f t="shared" si="3"/>
        <v>0.35516680227827502</v>
      </c>
      <c r="N76" s="76">
        <f t="shared" si="3"/>
        <v>0.4264705882352941</v>
      </c>
      <c r="O76" s="76">
        <f t="shared" si="3"/>
        <v>0.31512071156289706</v>
      </c>
      <c r="P76" s="2">
        <v>2458</v>
      </c>
      <c r="Q76" s="2">
        <v>884</v>
      </c>
      <c r="R76" s="2">
        <v>1574</v>
      </c>
      <c r="S76" s="2">
        <v>873</v>
      </c>
      <c r="T76" s="2">
        <v>377</v>
      </c>
      <c r="U76" s="2">
        <v>496</v>
      </c>
      <c r="V76" s="2">
        <v>0</v>
      </c>
      <c r="W76" s="2"/>
      <c r="X76" s="2"/>
      <c r="Y76" s="2"/>
      <c r="Z76" s="2"/>
      <c r="AA76" s="2"/>
      <c r="AB76" s="2"/>
      <c r="AC76" s="2">
        <v>83</v>
      </c>
      <c r="AD76" s="2">
        <v>17</v>
      </c>
      <c r="AE76" s="2">
        <v>20</v>
      </c>
    </row>
    <row r="77" spans="1:31" x14ac:dyDescent="0.25">
      <c r="A77" s="10">
        <v>176017</v>
      </c>
      <c r="B77" s="11" t="s">
        <v>129</v>
      </c>
      <c r="C77" s="11" t="s">
        <v>128</v>
      </c>
      <c r="D77" s="3">
        <v>1</v>
      </c>
      <c r="E77" t="s">
        <v>29</v>
      </c>
      <c r="F77" s="12" t="s">
        <v>30</v>
      </c>
      <c r="G77" s="2">
        <v>13934</v>
      </c>
      <c r="H77" s="2">
        <v>5937</v>
      </c>
      <c r="I77" s="2">
        <v>7997</v>
      </c>
      <c r="J77" s="76">
        <f t="shared" si="2"/>
        <v>0.61052102770202388</v>
      </c>
      <c r="K77" s="76">
        <f t="shared" si="2"/>
        <v>0.59929257200606367</v>
      </c>
      <c r="L77" s="76">
        <f t="shared" si="2"/>
        <v>0.6188570714017757</v>
      </c>
      <c r="M77" s="76">
        <f t="shared" si="3"/>
        <v>0.39649700246855529</v>
      </c>
      <c r="N77" s="76">
        <f t="shared" si="3"/>
        <v>0.40191118605958404</v>
      </c>
      <c r="O77" s="76">
        <f t="shared" si="3"/>
        <v>0.39260456657910692</v>
      </c>
      <c r="P77" s="2">
        <v>8507</v>
      </c>
      <c r="Q77" s="2">
        <v>3558</v>
      </c>
      <c r="R77" s="2">
        <v>4949</v>
      </c>
      <c r="S77" s="2">
        <v>3373</v>
      </c>
      <c r="T77" s="2">
        <v>1430</v>
      </c>
      <c r="U77" s="2">
        <v>1943</v>
      </c>
      <c r="V77" s="2">
        <v>30</v>
      </c>
      <c r="W77" s="2">
        <v>480</v>
      </c>
      <c r="X77" s="2">
        <v>600</v>
      </c>
      <c r="Y77" s="2">
        <v>480</v>
      </c>
      <c r="Z77" s="2">
        <v>600</v>
      </c>
      <c r="AA77" s="2"/>
      <c r="AB77" s="2"/>
      <c r="AC77" s="2">
        <v>87</v>
      </c>
      <c r="AD77" s="2">
        <v>21</v>
      </c>
      <c r="AE77" s="2">
        <v>27</v>
      </c>
    </row>
    <row r="78" spans="1:31" x14ac:dyDescent="0.25">
      <c r="A78" s="16">
        <v>176080</v>
      </c>
      <c r="B78" s="17" t="s">
        <v>130</v>
      </c>
      <c r="C78" s="17" t="s">
        <v>128</v>
      </c>
      <c r="D78" s="18">
        <v>1</v>
      </c>
      <c r="E78" s="19" t="s">
        <v>33</v>
      </c>
      <c r="F78" s="19" t="s">
        <v>40</v>
      </c>
      <c r="G78" s="18">
        <v>10462</v>
      </c>
      <c r="H78" s="18">
        <v>4825</v>
      </c>
      <c r="I78" s="18">
        <v>5623</v>
      </c>
      <c r="J78" s="32">
        <f t="shared" si="2"/>
        <v>0.62148728732555913</v>
      </c>
      <c r="K78" s="32">
        <f t="shared" si="2"/>
        <v>0.63461139896373053</v>
      </c>
      <c r="L78" s="32">
        <f t="shared" si="2"/>
        <v>0.61177307487106525</v>
      </c>
      <c r="M78" s="32">
        <f t="shared" si="3"/>
        <v>0.4450938172869886</v>
      </c>
      <c r="N78" s="32">
        <f t="shared" si="3"/>
        <v>0.45035924232527758</v>
      </c>
      <c r="O78" s="32">
        <f t="shared" si="3"/>
        <v>0.44040697674418605</v>
      </c>
      <c r="P78" s="18">
        <v>6502</v>
      </c>
      <c r="Q78" s="18">
        <v>3062</v>
      </c>
      <c r="R78" s="18">
        <v>3440</v>
      </c>
      <c r="S78" s="18">
        <v>2894</v>
      </c>
      <c r="T78" s="18">
        <v>1379</v>
      </c>
      <c r="U78" s="18">
        <v>1515</v>
      </c>
      <c r="V78" s="18">
        <v>15</v>
      </c>
      <c r="W78" s="18">
        <v>470</v>
      </c>
      <c r="X78" s="18">
        <v>610</v>
      </c>
      <c r="Y78" s="18">
        <v>490</v>
      </c>
      <c r="Z78" s="18">
        <v>620</v>
      </c>
      <c r="AA78" s="18"/>
      <c r="AB78" s="18"/>
      <c r="AC78" s="18">
        <v>85</v>
      </c>
      <c r="AD78" s="18">
        <v>20</v>
      </c>
      <c r="AE78" s="18">
        <v>27</v>
      </c>
    </row>
    <row r="79" spans="1:31" x14ac:dyDescent="0.25">
      <c r="A79" s="10">
        <v>176372</v>
      </c>
      <c r="B79" s="11" t="s">
        <v>131</v>
      </c>
      <c r="C79" s="11" t="s">
        <v>128</v>
      </c>
      <c r="D79" s="3">
        <v>1</v>
      </c>
      <c r="E79" t="s">
        <v>29</v>
      </c>
      <c r="F79" s="12" t="s">
        <v>30</v>
      </c>
      <c r="G79" s="2">
        <v>7099</v>
      </c>
      <c r="H79" s="2">
        <v>2642</v>
      </c>
      <c r="I79" s="2">
        <v>4434</v>
      </c>
      <c r="J79" s="76">
        <f t="shared" si="2"/>
        <v>0.64530215523313139</v>
      </c>
      <c r="K79" s="76">
        <f t="shared" si="2"/>
        <v>0.64004542013626042</v>
      </c>
      <c r="L79" s="76">
        <f t="shared" si="2"/>
        <v>0.65178168696436622</v>
      </c>
      <c r="M79" s="76">
        <f t="shared" si="3"/>
        <v>0.42457978607290986</v>
      </c>
      <c r="N79" s="76">
        <f t="shared" si="3"/>
        <v>0.38616203429923124</v>
      </c>
      <c r="O79" s="76">
        <f t="shared" si="3"/>
        <v>0.44705882352941179</v>
      </c>
      <c r="P79" s="2">
        <v>4581</v>
      </c>
      <c r="Q79" s="2">
        <v>1691</v>
      </c>
      <c r="R79" s="2">
        <v>2890</v>
      </c>
      <c r="S79" s="2">
        <v>1945</v>
      </c>
      <c r="T79" s="2">
        <v>653</v>
      </c>
      <c r="U79" s="2">
        <v>1292</v>
      </c>
      <c r="V79" s="2">
        <v>4</v>
      </c>
      <c r="W79" s="2">
        <v>453</v>
      </c>
      <c r="X79" s="2">
        <v>580</v>
      </c>
      <c r="Y79" s="2">
        <v>460</v>
      </c>
      <c r="Z79" s="2">
        <v>570</v>
      </c>
      <c r="AA79" s="2"/>
      <c r="AB79" s="2"/>
      <c r="AC79" s="2">
        <v>96</v>
      </c>
      <c r="AD79" s="2">
        <v>19</v>
      </c>
      <c r="AE79" s="2">
        <v>25</v>
      </c>
    </row>
    <row r="80" spans="1:31" x14ac:dyDescent="0.25">
      <c r="A80" s="10">
        <v>180461</v>
      </c>
      <c r="B80" s="11" t="s">
        <v>132</v>
      </c>
      <c r="C80" s="11" t="s">
        <v>133</v>
      </c>
      <c r="D80" s="3">
        <v>1</v>
      </c>
      <c r="E80" t="s">
        <v>33</v>
      </c>
      <c r="F80" s="12" t="s">
        <v>30</v>
      </c>
      <c r="G80" s="2">
        <v>12081</v>
      </c>
      <c r="H80" s="2">
        <v>6067</v>
      </c>
      <c r="I80" s="2">
        <v>6014</v>
      </c>
      <c r="J80" s="76">
        <f t="shared" si="2"/>
        <v>0.57569737604502935</v>
      </c>
      <c r="K80" s="76">
        <f t="shared" si="2"/>
        <v>0.59963738256139776</v>
      </c>
      <c r="L80" s="76">
        <f t="shared" si="2"/>
        <v>0.55154639175257736</v>
      </c>
      <c r="M80" s="76">
        <f t="shared" si="3"/>
        <v>0.38892882818116464</v>
      </c>
      <c r="N80" s="76">
        <f t="shared" si="3"/>
        <v>0.42056074766355139</v>
      </c>
      <c r="O80" s="76">
        <f t="shared" si="3"/>
        <v>0.35423575520048234</v>
      </c>
      <c r="P80" s="2">
        <v>6955</v>
      </c>
      <c r="Q80" s="2">
        <v>3638</v>
      </c>
      <c r="R80" s="2">
        <v>3317</v>
      </c>
      <c r="S80" s="2">
        <v>2705</v>
      </c>
      <c r="T80" s="2">
        <v>1530</v>
      </c>
      <c r="U80" s="2">
        <v>1175</v>
      </c>
      <c r="V80" s="2">
        <v>42</v>
      </c>
      <c r="W80" s="2">
        <v>500</v>
      </c>
      <c r="X80" s="2">
        <v>630</v>
      </c>
      <c r="Y80" s="2">
        <v>500</v>
      </c>
      <c r="Z80" s="2">
        <v>640</v>
      </c>
      <c r="AA80" s="2">
        <v>470</v>
      </c>
      <c r="AB80" s="2">
        <v>600</v>
      </c>
      <c r="AC80" s="2">
        <v>68</v>
      </c>
      <c r="AD80" s="2">
        <v>21</v>
      </c>
      <c r="AE80" s="2">
        <v>27</v>
      </c>
    </row>
    <row r="81" spans="1:31" x14ac:dyDescent="0.25">
      <c r="A81" s="10">
        <v>180489</v>
      </c>
      <c r="B81" s="11" t="s">
        <v>134</v>
      </c>
      <c r="C81" s="11" t="s">
        <v>133</v>
      </c>
      <c r="D81" s="3">
        <v>1</v>
      </c>
      <c r="E81" t="s">
        <v>29</v>
      </c>
      <c r="F81" s="12" t="s">
        <v>30</v>
      </c>
      <c r="G81" s="2">
        <v>5327</v>
      </c>
      <c r="H81" s="2">
        <v>2538</v>
      </c>
      <c r="I81" s="2">
        <v>2789</v>
      </c>
      <c r="J81" s="76">
        <f t="shared" si="2"/>
        <v>0.93974094236906325</v>
      </c>
      <c r="K81" s="76">
        <f t="shared" si="2"/>
        <v>0.92316784869976354</v>
      </c>
      <c r="L81" s="76">
        <f t="shared" si="2"/>
        <v>0.95482251703119403</v>
      </c>
      <c r="M81" s="76">
        <f t="shared" si="3"/>
        <v>0.43587694766280466</v>
      </c>
      <c r="N81" s="76">
        <f t="shared" si="3"/>
        <v>0.44515578318395221</v>
      </c>
      <c r="O81" s="76">
        <f t="shared" si="3"/>
        <v>0.42771310552009012</v>
      </c>
      <c r="P81" s="2">
        <v>5006</v>
      </c>
      <c r="Q81" s="2">
        <v>2343</v>
      </c>
      <c r="R81" s="2">
        <v>2663</v>
      </c>
      <c r="S81" s="2">
        <v>2182</v>
      </c>
      <c r="T81" s="2">
        <v>1043</v>
      </c>
      <c r="U81" s="2">
        <v>1139</v>
      </c>
      <c r="V81" s="2">
        <v>49</v>
      </c>
      <c r="W81" s="2">
        <v>480</v>
      </c>
      <c r="X81" s="2">
        <v>600</v>
      </c>
      <c r="Y81" s="2">
        <v>470</v>
      </c>
      <c r="Z81" s="2">
        <v>600</v>
      </c>
      <c r="AA81" s="2">
        <v>460</v>
      </c>
      <c r="AB81" s="2">
        <v>580</v>
      </c>
      <c r="AC81" s="2">
        <v>85</v>
      </c>
      <c r="AD81" s="2">
        <v>21</v>
      </c>
      <c r="AE81" s="2">
        <v>26</v>
      </c>
    </row>
    <row r="82" spans="1:31" x14ac:dyDescent="0.25">
      <c r="A82" s="10">
        <v>199120</v>
      </c>
      <c r="B82" s="11" t="s">
        <v>135</v>
      </c>
      <c r="C82" s="11" t="s">
        <v>136</v>
      </c>
      <c r="D82" s="3">
        <v>1</v>
      </c>
      <c r="E82" t="s">
        <v>33</v>
      </c>
      <c r="G82" s="2">
        <v>22652</v>
      </c>
      <c r="H82" s="2">
        <v>8854</v>
      </c>
      <c r="I82" s="2">
        <v>13798</v>
      </c>
      <c r="J82" s="76">
        <f t="shared" si="2"/>
        <v>0.32972805933250926</v>
      </c>
      <c r="K82" s="76">
        <f t="shared" si="2"/>
        <v>0.34933363451547322</v>
      </c>
      <c r="L82" s="76">
        <f t="shared" si="2"/>
        <v>0.31714741266850266</v>
      </c>
      <c r="M82" s="76">
        <f t="shared" si="3"/>
        <v>0.53902798232695137</v>
      </c>
      <c r="N82" s="76">
        <f t="shared" si="3"/>
        <v>0.54898157129000968</v>
      </c>
      <c r="O82" s="76">
        <f t="shared" si="3"/>
        <v>0.53199268738574035</v>
      </c>
      <c r="P82" s="2">
        <v>7469</v>
      </c>
      <c r="Q82" s="2">
        <v>3093</v>
      </c>
      <c r="R82" s="2">
        <v>4376</v>
      </c>
      <c r="S82" s="2">
        <v>4026</v>
      </c>
      <c r="T82" s="2">
        <v>1698</v>
      </c>
      <c r="U82" s="2">
        <v>2328</v>
      </c>
      <c r="V82" s="2">
        <v>94</v>
      </c>
      <c r="W82" s="2">
        <v>590</v>
      </c>
      <c r="X82" s="2">
        <v>700</v>
      </c>
      <c r="Y82" s="2">
        <v>610</v>
      </c>
      <c r="Z82" s="2">
        <v>700</v>
      </c>
      <c r="AA82" s="2">
        <v>590</v>
      </c>
      <c r="AB82" s="2">
        <v>690</v>
      </c>
      <c r="AC82" s="2">
        <v>35</v>
      </c>
      <c r="AD82" s="2">
        <v>27</v>
      </c>
      <c r="AE82" s="2">
        <v>32</v>
      </c>
    </row>
    <row r="83" spans="1:31" x14ac:dyDescent="0.25">
      <c r="A83" s="10">
        <v>199148</v>
      </c>
      <c r="B83" s="11" t="s">
        <v>137</v>
      </c>
      <c r="C83" s="11" t="s">
        <v>136</v>
      </c>
      <c r="D83" s="3">
        <v>1</v>
      </c>
      <c r="E83" t="s">
        <v>29</v>
      </c>
      <c r="G83" s="2">
        <v>10936</v>
      </c>
      <c r="H83" s="2">
        <v>3455</v>
      </c>
      <c r="I83" s="2">
        <v>7481</v>
      </c>
      <c r="J83" s="76">
        <f t="shared" si="2"/>
        <v>0.5868690563277249</v>
      </c>
      <c r="K83" s="76">
        <f t="shared" si="2"/>
        <v>0.58726483357452963</v>
      </c>
      <c r="L83" s="76">
        <f t="shared" si="2"/>
        <v>0.58668627188878497</v>
      </c>
      <c r="M83" s="76">
        <f t="shared" si="3"/>
        <v>0.38064817700218134</v>
      </c>
      <c r="N83" s="76">
        <f t="shared" si="3"/>
        <v>0.39625431246919662</v>
      </c>
      <c r="O83" s="76">
        <f t="shared" si="3"/>
        <v>0.37343358395989973</v>
      </c>
      <c r="P83" s="2">
        <v>6418</v>
      </c>
      <c r="Q83" s="2">
        <v>2029</v>
      </c>
      <c r="R83" s="2">
        <v>4389</v>
      </c>
      <c r="S83" s="2">
        <v>2443</v>
      </c>
      <c r="T83" s="2">
        <v>804</v>
      </c>
      <c r="U83" s="2">
        <v>1639</v>
      </c>
      <c r="V83" s="2">
        <v>92</v>
      </c>
      <c r="W83" s="2">
        <v>460</v>
      </c>
      <c r="X83" s="2">
        <v>560</v>
      </c>
      <c r="Y83" s="2">
        <v>470</v>
      </c>
      <c r="Z83" s="2">
        <v>560</v>
      </c>
      <c r="AA83" s="2">
        <v>440</v>
      </c>
      <c r="AB83" s="2">
        <v>540</v>
      </c>
      <c r="AC83" s="2">
        <v>16</v>
      </c>
      <c r="AD83" s="2">
        <v>20</v>
      </c>
      <c r="AE83" s="2">
        <v>23</v>
      </c>
    </row>
    <row r="84" spans="1:31" x14ac:dyDescent="0.25">
      <c r="A84" s="10">
        <v>199193</v>
      </c>
      <c r="B84" s="11" t="s">
        <v>138</v>
      </c>
      <c r="C84" s="11" t="s">
        <v>136</v>
      </c>
      <c r="D84" s="3">
        <v>1</v>
      </c>
      <c r="E84" t="s">
        <v>33</v>
      </c>
      <c r="G84" s="2">
        <v>20103</v>
      </c>
      <c r="H84" s="2">
        <v>10587</v>
      </c>
      <c r="I84" s="2">
        <v>9516</v>
      </c>
      <c r="J84" s="76">
        <f t="shared" si="2"/>
        <v>0.52614037705815053</v>
      </c>
      <c r="K84" s="76">
        <f t="shared" si="2"/>
        <v>0.50495891187305186</v>
      </c>
      <c r="L84" s="76">
        <f t="shared" si="2"/>
        <v>0.54970575872215222</v>
      </c>
      <c r="M84" s="76">
        <f t="shared" si="3"/>
        <v>0.4440767703507611</v>
      </c>
      <c r="N84" s="76">
        <f t="shared" si="3"/>
        <v>0.48746726524504302</v>
      </c>
      <c r="O84" s="76">
        <f t="shared" si="3"/>
        <v>0.39973236474861401</v>
      </c>
      <c r="P84" s="2">
        <v>10577</v>
      </c>
      <c r="Q84" s="2">
        <v>5346</v>
      </c>
      <c r="R84" s="2">
        <v>5231</v>
      </c>
      <c r="S84" s="2">
        <v>4697</v>
      </c>
      <c r="T84" s="2">
        <v>2606</v>
      </c>
      <c r="U84" s="2">
        <v>2091</v>
      </c>
      <c r="V84" s="2">
        <v>93</v>
      </c>
      <c r="W84" s="2">
        <v>530</v>
      </c>
      <c r="X84" s="2">
        <v>620</v>
      </c>
      <c r="Y84" s="2">
        <v>560</v>
      </c>
      <c r="Z84" s="2">
        <v>660</v>
      </c>
      <c r="AA84" s="2">
        <v>510</v>
      </c>
      <c r="AB84" s="2">
        <v>610</v>
      </c>
      <c r="AC84" s="2">
        <v>26</v>
      </c>
      <c r="AD84" s="2">
        <v>23</v>
      </c>
      <c r="AE84" s="2">
        <v>28</v>
      </c>
    </row>
    <row r="85" spans="1:31" x14ac:dyDescent="0.25">
      <c r="A85" s="10">
        <v>200280</v>
      </c>
      <c r="B85" s="11" t="s">
        <v>139</v>
      </c>
      <c r="C85" s="11" t="s">
        <v>140</v>
      </c>
      <c r="D85" s="3">
        <v>1</v>
      </c>
      <c r="E85" t="s">
        <v>29</v>
      </c>
      <c r="F85" s="12" t="s">
        <v>30</v>
      </c>
      <c r="G85" s="2">
        <v>4857</v>
      </c>
      <c r="H85" s="2">
        <v>2556</v>
      </c>
      <c r="I85" s="2">
        <v>2301</v>
      </c>
      <c r="J85" s="76">
        <f t="shared" si="2"/>
        <v>0.70805023677166978</v>
      </c>
      <c r="K85" s="76">
        <f t="shared" si="2"/>
        <v>0.70305164319248825</v>
      </c>
      <c r="L85" s="76">
        <f t="shared" si="2"/>
        <v>0.71360278139939159</v>
      </c>
      <c r="M85" s="76">
        <f t="shared" si="3"/>
        <v>0.6080255888339634</v>
      </c>
      <c r="N85" s="76">
        <f t="shared" si="3"/>
        <v>0.59821925431274348</v>
      </c>
      <c r="O85" s="76">
        <f t="shared" si="3"/>
        <v>0.61875761266747864</v>
      </c>
      <c r="P85" s="2">
        <v>3439</v>
      </c>
      <c r="Q85" s="2">
        <v>1797</v>
      </c>
      <c r="R85" s="2">
        <v>1642</v>
      </c>
      <c r="S85" s="2">
        <v>2091</v>
      </c>
      <c r="T85" s="2">
        <v>1075</v>
      </c>
      <c r="U85" s="2">
        <v>1016</v>
      </c>
      <c r="V85" s="2">
        <v>7</v>
      </c>
      <c r="W85" s="2">
        <v>470</v>
      </c>
      <c r="X85" s="2">
        <v>585</v>
      </c>
      <c r="Y85" s="2">
        <v>500</v>
      </c>
      <c r="Z85" s="2">
        <v>620</v>
      </c>
      <c r="AA85" s="2">
        <v>460</v>
      </c>
      <c r="AB85" s="2">
        <v>570</v>
      </c>
      <c r="AC85" s="2">
        <v>94</v>
      </c>
      <c r="AD85" s="2">
        <v>21</v>
      </c>
      <c r="AE85" s="2">
        <v>26</v>
      </c>
    </row>
    <row r="86" spans="1:31" x14ac:dyDescent="0.25">
      <c r="A86" s="10">
        <v>200332</v>
      </c>
      <c r="B86" s="11" t="s">
        <v>141</v>
      </c>
      <c r="C86" s="11" t="s">
        <v>140</v>
      </c>
      <c r="D86" s="3">
        <v>1</v>
      </c>
      <c r="E86" t="s">
        <v>33</v>
      </c>
      <c r="F86" s="12" t="s">
        <v>30</v>
      </c>
      <c r="G86" s="2">
        <v>5562</v>
      </c>
      <c r="H86" s="2">
        <v>2944</v>
      </c>
      <c r="I86" s="2">
        <v>2618</v>
      </c>
      <c r="J86" s="76">
        <f t="shared" si="2"/>
        <v>0.83549083063646168</v>
      </c>
      <c r="K86" s="76">
        <f t="shared" si="2"/>
        <v>0.83457880434782605</v>
      </c>
      <c r="L86" s="76">
        <f t="shared" si="2"/>
        <v>0.83651642475171883</v>
      </c>
      <c r="M86" s="76">
        <f t="shared" si="3"/>
        <v>0.52528513019152145</v>
      </c>
      <c r="N86" s="76">
        <f t="shared" si="3"/>
        <v>0.52991452991452992</v>
      </c>
      <c r="O86" s="76">
        <f t="shared" si="3"/>
        <v>0.5200913242009132</v>
      </c>
      <c r="P86" s="2">
        <v>4647</v>
      </c>
      <c r="Q86" s="2">
        <v>2457</v>
      </c>
      <c r="R86" s="2">
        <v>2190</v>
      </c>
      <c r="S86" s="2">
        <v>2441</v>
      </c>
      <c r="T86" s="2">
        <v>1302</v>
      </c>
      <c r="U86" s="2">
        <v>1139</v>
      </c>
      <c r="V86" s="2">
        <v>4</v>
      </c>
      <c r="W86" s="2">
        <v>480</v>
      </c>
      <c r="X86" s="2">
        <v>610</v>
      </c>
      <c r="Y86" s="2">
        <v>490</v>
      </c>
      <c r="Z86" s="2">
        <v>620</v>
      </c>
      <c r="AA86" s="2"/>
      <c r="AB86" s="2"/>
      <c r="AC86" s="2">
        <v>97</v>
      </c>
      <c r="AD86" s="2">
        <v>20</v>
      </c>
      <c r="AE86" s="2">
        <v>26</v>
      </c>
    </row>
    <row r="87" spans="1:31" x14ac:dyDescent="0.25">
      <c r="A87" s="10">
        <v>181464</v>
      </c>
      <c r="B87" s="11" t="s">
        <v>142</v>
      </c>
      <c r="C87" s="11" t="s">
        <v>143</v>
      </c>
      <c r="D87" s="3">
        <v>1</v>
      </c>
      <c r="E87" t="s">
        <v>33</v>
      </c>
      <c r="G87" s="2">
        <v>10350</v>
      </c>
      <c r="H87" s="2">
        <v>5035</v>
      </c>
      <c r="I87" s="2">
        <v>5315</v>
      </c>
      <c r="J87" s="76">
        <f t="shared" si="2"/>
        <v>0.64367149758454101</v>
      </c>
      <c r="K87" s="76">
        <f t="shared" si="2"/>
        <v>0.68440913604766629</v>
      </c>
      <c r="L87" s="76">
        <f t="shared" si="2"/>
        <v>0.60507996237064909</v>
      </c>
      <c r="M87" s="76">
        <f t="shared" si="3"/>
        <v>0.59096367457220056</v>
      </c>
      <c r="N87" s="76">
        <f t="shared" si="3"/>
        <v>0.60330818340104464</v>
      </c>
      <c r="O87" s="76">
        <f t="shared" si="3"/>
        <v>0.57773631840796025</v>
      </c>
      <c r="P87" s="2">
        <v>6662</v>
      </c>
      <c r="Q87" s="2">
        <v>3446</v>
      </c>
      <c r="R87" s="2">
        <v>3216</v>
      </c>
      <c r="S87" s="2">
        <v>3937</v>
      </c>
      <c r="T87" s="2">
        <v>2079</v>
      </c>
      <c r="U87" s="2">
        <v>1858</v>
      </c>
      <c r="V87" s="2">
        <v>8</v>
      </c>
      <c r="W87" s="2">
        <v>510</v>
      </c>
      <c r="X87" s="2">
        <v>660</v>
      </c>
      <c r="Y87" s="2">
        <v>540</v>
      </c>
      <c r="Z87" s="2">
        <v>680</v>
      </c>
      <c r="AA87" s="2"/>
      <c r="AB87" s="2"/>
      <c r="AC87" s="2">
        <v>94</v>
      </c>
      <c r="AD87" s="2">
        <v>22</v>
      </c>
      <c r="AE87" s="2">
        <v>29</v>
      </c>
    </row>
    <row r="88" spans="1:31" x14ac:dyDescent="0.25">
      <c r="A88" s="10">
        <v>183044</v>
      </c>
      <c r="B88" s="11" t="s">
        <v>144</v>
      </c>
      <c r="C88" s="11" t="s">
        <v>145</v>
      </c>
      <c r="D88" s="3">
        <v>1</v>
      </c>
      <c r="E88" t="s">
        <v>29</v>
      </c>
      <c r="F88" s="12" t="s">
        <v>30</v>
      </c>
      <c r="G88" s="2">
        <v>17234</v>
      </c>
      <c r="H88" s="2">
        <v>7837</v>
      </c>
      <c r="I88" s="2">
        <v>9397</v>
      </c>
      <c r="J88" s="76">
        <f t="shared" si="2"/>
        <v>0.77944760357432985</v>
      </c>
      <c r="K88" s="76">
        <f t="shared" si="2"/>
        <v>0.72770192675768786</v>
      </c>
      <c r="L88" s="76">
        <f t="shared" si="2"/>
        <v>0.82260295839097586</v>
      </c>
      <c r="M88" s="76">
        <f t="shared" si="3"/>
        <v>0.22325616020248643</v>
      </c>
      <c r="N88" s="76">
        <f t="shared" si="3"/>
        <v>0.23128178151849904</v>
      </c>
      <c r="O88" s="76">
        <f t="shared" si="3"/>
        <v>0.21733505821474774</v>
      </c>
      <c r="P88" s="2">
        <v>13433</v>
      </c>
      <c r="Q88" s="2">
        <v>5703</v>
      </c>
      <c r="R88" s="2">
        <v>7730</v>
      </c>
      <c r="S88" s="2">
        <v>2999</v>
      </c>
      <c r="T88" s="2">
        <v>1319</v>
      </c>
      <c r="U88" s="2">
        <v>1680</v>
      </c>
      <c r="V88" s="2">
        <v>94</v>
      </c>
      <c r="W88" s="2">
        <v>490</v>
      </c>
      <c r="X88" s="2">
        <v>590</v>
      </c>
      <c r="Y88" s="2">
        <v>500</v>
      </c>
      <c r="Z88" s="2">
        <v>610</v>
      </c>
      <c r="AA88" s="2"/>
      <c r="AB88" s="2"/>
      <c r="AC88" s="2">
        <v>18</v>
      </c>
      <c r="AD88" s="2"/>
      <c r="AE88" s="2"/>
    </row>
    <row r="89" spans="1:31" x14ac:dyDescent="0.25">
      <c r="A89" s="16">
        <v>185828</v>
      </c>
      <c r="B89" s="17" t="s">
        <v>146</v>
      </c>
      <c r="C89" s="17" t="s">
        <v>147</v>
      </c>
      <c r="D89" s="18">
        <v>1</v>
      </c>
      <c r="E89" s="19" t="s">
        <v>29</v>
      </c>
      <c r="F89" s="19" t="s">
        <v>40</v>
      </c>
      <c r="G89" s="18">
        <v>4216</v>
      </c>
      <c r="H89" s="18">
        <v>3129</v>
      </c>
      <c r="I89" s="18">
        <v>1087</v>
      </c>
      <c r="J89" s="32">
        <f t="shared" si="2"/>
        <v>0.63662239089184058</v>
      </c>
      <c r="K89" s="32">
        <f t="shared" si="2"/>
        <v>0.63886225631192073</v>
      </c>
      <c r="L89" s="32">
        <f t="shared" si="2"/>
        <v>0.63017479300827972</v>
      </c>
      <c r="M89" s="32">
        <f t="shared" si="3"/>
        <v>0.38934426229508196</v>
      </c>
      <c r="N89" s="32">
        <f t="shared" si="3"/>
        <v>0.42671335667833915</v>
      </c>
      <c r="O89" s="32">
        <f t="shared" si="3"/>
        <v>0.28029197080291973</v>
      </c>
      <c r="P89" s="18">
        <v>2684</v>
      </c>
      <c r="Q89" s="18">
        <v>1999</v>
      </c>
      <c r="R89" s="18">
        <v>685</v>
      </c>
      <c r="S89" s="18">
        <v>1045</v>
      </c>
      <c r="T89" s="18">
        <v>853</v>
      </c>
      <c r="U89" s="18">
        <v>192</v>
      </c>
      <c r="V89" s="18">
        <v>96</v>
      </c>
      <c r="W89" s="18">
        <v>470</v>
      </c>
      <c r="X89" s="18">
        <v>600</v>
      </c>
      <c r="Y89" s="18">
        <v>550</v>
      </c>
      <c r="Z89" s="18">
        <v>660</v>
      </c>
      <c r="AA89" s="18">
        <v>470</v>
      </c>
      <c r="AB89" s="18">
        <v>590</v>
      </c>
      <c r="AC89" s="18">
        <v>5</v>
      </c>
      <c r="AD89" s="18">
        <v>22</v>
      </c>
      <c r="AE89" s="18">
        <v>29</v>
      </c>
    </row>
    <row r="90" spans="1:31" x14ac:dyDescent="0.25">
      <c r="A90" s="10">
        <v>186380</v>
      </c>
      <c r="B90" s="11" t="s">
        <v>148</v>
      </c>
      <c r="C90" s="11" t="s">
        <v>147</v>
      </c>
      <c r="D90" s="3">
        <v>1</v>
      </c>
      <c r="E90" t="s">
        <v>33</v>
      </c>
      <c r="G90" s="2">
        <v>28635</v>
      </c>
      <c r="H90" s="2">
        <v>14177</v>
      </c>
      <c r="I90" s="2">
        <v>14458</v>
      </c>
      <c r="J90" s="76">
        <f t="shared" si="2"/>
        <v>0.60890518596123622</v>
      </c>
      <c r="K90" s="76">
        <f t="shared" si="2"/>
        <v>0.58609014601114484</v>
      </c>
      <c r="L90" s="76">
        <f t="shared" si="2"/>
        <v>0.63127680177064605</v>
      </c>
      <c r="M90" s="76">
        <f t="shared" si="3"/>
        <v>0.35386556549667353</v>
      </c>
      <c r="N90" s="76">
        <f t="shared" si="3"/>
        <v>0.37224696112648936</v>
      </c>
      <c r="O90" s="76">
        <f t="shared" si="3"/>
        <v>0.33713158759723894</v>
      </c>
      <c r="P90" s="2">
        <v>17436</v>
      </c>
      <c r="Q90" s="2">
        <v>8309</v>
      </c>
      <c r="R90" s="2">
        <v>9127</v>
      </c>
      <c r="S90" s="2">
        <v>6170</v>
      </c>
      <c r="T90" s="2">
        <v>3093</v>
      </c>
      <c r="U90" s="2">
        <v>3077</v>
      </c>
      <c r="V90" s="2">
        <v>95</v>
      </c>
      <c r="W90" s="2">
        <v>520</v>
      </c>
      <c r="X90" s="2">
        <v>630</v>
      </c>
      <c r="Y90" s="2">
        <v>560</v>
      </c>
      <c r="Z90" s="2">
        <v>680</v>
      </c>
      <c r="AA90" s="2">
        <v>540</v>
      </c>
      <c r="AB90" s="2">
        <v>650</v>
      </c>
      <c r="AC90" s="2">
        <v>0</v>
      </c>
      <c r="AD90" s="2"/>
      <c r="AE90" s="2"/>
    </row>
    <row r="91" spans="1:31" x14ac:dyDescent="0.25">
      <c r="A91" s="10">
        <v>186399</v>
      </c>
      <c r="B91" s="11" t="s">
        <v>149</v>
      </c>
      <c r="C91" s="11" t="s">
        <v>147</v>
      </c>
      <c r="D91" s="3">
        <v>1</v>
      </c>
      <c r="E91" t="s">
        <v>29</v>
      </c>
      <c r="G91" s="2">
        <v>11863</v>
      </c>
      <c r="H91" s="2">
        <v>5391</v>
      </c>
      <c r="I91" s="2">
        <v>6472</v>
      </c>
      <c r="J91" s="76">
        <f t="shared" si="2"/>
        <v>0.57523392059344181</v>
      </c>
      <c r="K91" s="76">
        <f t="shared" si="2"/>
        <v>0.62233351882767574</v>
      </c>
      <c r="L91" s="76">
        <f t="shared" si="2"/>
        <v>0.53600123609394312</v>
      </c>
      <c r="M91" s="76">
        <f t="shared" si="3"/>
        <v>0.15416178194607269</v>
      </c>
      <c r="N91" s="76">
        <f t="shared" si="3"/>
        <v>0.16035767511177348</v>
      </c>
      <c r="O91" s="76">
        <f t="shared" si="3"/>
        <v>0.1481695012972038</v>
      </c>
      <c r="P91" s="2">
        <v>6824</v>
      </c>
      <c r="Q91" s="2">
        <v>3355</v>
      </c>
      <c r="R91" s="2">
        <v>3469</v>
      </c>
      <c r="S91" s="2">
        <v>1052</v>
      </c>
      <c r="T91" s="2">
        <v>538</v>
      </c>
      <c r="U91" s="2">
        <v>514</v>
      </c>
      <c r="V91" s="2">
        <v>96</v>
      </c>
      <c r="W91" s="2">
        <v>460</v>
      </c>
      <c r="X91" s="2">
        <v>550</v>
      </c>
      <c r="Y91" s="2">
        <v>490</v>
      </c>
      <c r="Z91" s="2">
        <v>590</v>
      </c>
      <c r="AA91" s="2">
        <v>470</v>
      </c>
      <c r="AB91" s="2">
        <v>560</v>
      </c>
      <c r="AC91" s="2">
        <v>0</v>
      </c>
      <c r="AD91" s="2"/>
      <c r="AE91" s="2"/>
    </row>
    <row r="92" spans="1:31" x14ac:dyDescent="0.25">
      <c r="A92" s="10">
        <v>187985</v>
      </c>
      <c r="B92" s="11" t="s">
        <v>150</v>
      </c>
      <c r="C92" s="11" t="s">
        <v>151</v>
      </c>
      <c r="D92" s="3">
        <v>1</v>
      </c>
      <c r="E92" t="s">
        <v>33</v>
      </c>
      <c r="G92" s="2">
        <v>11410</v>
      </c>
      <c r="H92" s="2">
        <v>4902</v>
      </c>
      <c r="I92" s="2">
        <v>6508</v>
      </c>
      <c r="J92" s="76">
        <f t="shared" si="2"/>
        <v>0.63873794916739701</v>
      </c>
      <c r="K92" s="76">
        <f t="shared" si="2"/>
        <v>0.62811097511219915</v>
      </c>
      <c r="L92" s="76">
        <f t="shared" si="2"/>
        <v>0.64674247080516289</v>
      </c>
      <c r="M92" s="76">
        <f t="shared" si="3"/>
        <v>0.45842480790340284</v>
      </c>
      <c r="N92" s="76">
        <f t="shared" si="3"/>
        <v>0.46898343618057808</v>
      </c>
      <c r="O92" s="76">
        <f t="shared" si="3"/>
        <v>0.45070087906866241</v>
      </c>
      <c r="P92" s="2">
        <v>7288</v>
      </c>
      <c r="Q92" s="2">
        <v>3079</v>
      </c>
      <c r="R92" s="2">
        <v>4209</v>
      </c>
      <c r="S92" s="2">
        <v>3341</v>
      </c>
      <c r="T92" s="2">
        <v>1444</v>
      </c>
      <c r="U92" s="2">
        <v>1897</v>
      </c>
      <c r="V92" s="2">
        <v>18</v>
      </c>
      <c r="W92" s="2">
        <v>470</v>
      </c>
      <c r="X92" s="2">
        <v>600</v>
      </c>
      <c r="Y92" s="2">
        <v>470</v>
      </c>
      <c r="Z92" s="2">
        <v>590</v>
      </c>
      <c r="AA92" s="2"/>
      <c r="AB92" s="2"/>
      <c r="AC92" s="2">
        <v>91</v>
      </c>
      <c r="AD92" s="2">
        <v>19</v>
      </c>
      <c r="AE92" s="2">
        <v>25</v>
      </c>
    </row>
    <row r="93" spans="1:31" x14ac:dyDescent="0.25">
      <c r="A93" s="10">
        <v>188030</v>
      </c>
      <c r="B93" s="11" t="s">
        <v>152</v>
      </c>
      <c r="C93" s="11" t="s">
        <v>151</v>
      </c>
      <c r="D93" s="3">
        <v>1</v>
      </c>
      <c r="E93" t="s">
        <v>29</v>
      </c>
      <c r="F93" s="12" t="s">
        <v>30</v>
      </c>
      <c r="G93" s="2">
        <v>5942</v>
      </c>
      <c r="H93" s="2">
        <v>2685</v>
      </c>
      <c r="I93" s="2">
        <v>3243</v>
      </c>
      <c r="J93" s="76">
        <f t="shared" si="2"/>
        <v>0.80023561090541906</v>
      </c>
      <c r="K93" s="76">
        <f t="shared" si="2"/>
        <v>0.76499068901303535</v>
      </c>
      <c r="L93" s="76">
        <f t="shared" si="2"/>
        <v>0.83009559050262105</v>
      </c>
      <c r="M93" s="76">
        <f t="shared" si="3"/>
        <v>0.43343848580441641</v>
      </c>
      <c r="N93" s="76">
        <f t="shared" si="3"/>
        <v>0.43476144109055503</v>
      </c>
      <c r="O93" s="76">
        <f t="shared" si="3"/>
        <v>0.43387815750371472</v>
      </c>
      <c r="P93" s="2">
        <v>4755</v>
      </c>
      <c r="Q93" s="2">
        <v>2054</v>
      </c>
      <c r="R93" s="2">
        <v>2692</v>
      </c>
      <c r="S93" s="2">
        <v>2061</v>
      </c>
      <c r="T93" s="2">
        <v>893</v>
      </c>
      <c r="U93" s="2">
        <v>1168</v>
      </c>
      <c r="V93" s="2">
        <v>23</v>
      </c>
      <c r="W93" s="2">
        <v>420</v>
      </c>
      <c r="X93" s="2">
        <v>560</v>
      </c>
      <c r="Y93" s="2">
        <v>430</v>
      </c>
      <c r="Z93" s="2">
        <v>560</v>
      </c>
      <c r="AA93" s="2">
        <v>420</v>
      </c>
      <c r="AB93" s="2">
        <v>540</v>
      </c>
      <c r="AC93" s="2">
        <v>83</v>
      </c>
      <c r="AD93" s="2">
        <v>18</v>
      </c>
      <c r="AE93" s="2">
        <v>24</v>
      </c>
    </row>
    <row r="94" spans="1:31" x14ac:dyDescent="0.25">
      <c r="A94" s="10">
        <v>182281</v>
      </c>
      <c r="B94" s="11" t="s">
        <v>153</v>
      </c>
      <c r="C94" s="11" t="s">
        <v>154</v>
      </c>
      <c r="D94" s="3">
        <v>1</v>
      </c>
      <c r="E94" t="s">
        <v>29</v>
      </c>
      <c r="G94" s="2">
        <v>6366</v>
      </c>
      <c r="H94" s="2">
        <v>2883</v>
      </c>
      <c r="I94" s="2">
        <v>3483</v>
      </c>
      <c r="J94" s="76">
        <f t="shared" si="2"/>
        <v>0.80631479736098022</v>
      </c>
      <c r="K94" s="76">
        <f t="shared" si="2"/>
        <v>0.7755809920221991</v>
      </c>
      <c r="L94" s="76">
        <f t="shared" si="2"/>
        <v>0.8317542348550101</v>
      </c>
      <c r="M94" s="76">
        <f t="shared" si="3"/>
        <v>0.6417299824663939</v>
      </c>
      <c r="N94" s="76">
        <f t="shared" si="3"/>
        <v>0.63640429338103754</v>
      </c>
      <c r="O94" s="76">
        <f t="shared" si="3"/>
        <v>0.64584052468070419</v>
      </c>
      <c r="P94" s="2">
        <v>5133</v>
      </c>
      <c r="Q94" s="2">
        <v>2236</v>
      </c>
      <c r="R94" s="2">
        <v>2897</v>
      </c>
      <c r="S94" s="2">
        <v>3294</v>
      </c>
      <c r="T94" s="2">
        <v>1423</v>
      </c>
      <c r="U94" s="2">
        <v>1871</v>
      </c>
      <c r="V94" s="2">
        <v>69</v>
      </c>
      <c r="W94" s="2">
        <v>440</v>
      </c>
      <c r="X94" s="2">
        <v>550</v>
      </c>
      <c r="Y94" s="2">
        <v>440</v>
      </c>
      <c r="Z94" s="2">
        <v>560</v>
      </c>
      <c r="AA94" s="2"/>
      <c r="AB94" s="2"/>
      <c r="AC94" s="2">
        <v>31</v>
      </c>
      <c r="AD94" s="2">
        <v>18</v>
      </c>
      <c r="AE94" s="2">
        <v>24</v>
      </c>
    </row>
    <row r="95" spans="1:31" x14ac:dyDescent="0.25">
      <c r="A95" s="10">
        <v>182290</v>
      </c>
      <c r="B95" s="11" t="s">
        <v>155</v>
      </c>
      <c r="C95" s="11" t="s">
        <v>154</v>
      </c>
      <c r="D95" s="3">
        <v>1</v>
      </c>
      <c r="E95" t="s">
        <v>29</v>
      </c>
      <c r="F95" s="12" t="s">
        <v>30</v>
      </c>
      <c r="G95" s="2">
        <v>7768</v>
      </c>
      <c r="H95" s="2">
        <v>3683</v>
      </c>
      <c r="I95" s="2">
        <v>4074</v>
      </c>
      <c r="J95" s="76">
        <f t="shared" si="2"/>
        <v>0.82067456230690006</v>
      </c>
      <c r="K95" s="76">
        <f t="shared" si="2"/>
        <v>0.80314960629921262</v>
      </c>
      <c r="L95" s="76">
        <f t="shared" si="2"/>
        <v>0.83726067746686306</v>
      </c>
      <c r="M95" s="76">
        <f t="shared" si="3"/>
        <v>0.45239215686274509</v>
      </c>
      <c r="N95" s="76">
        <f t="shared" si="3"/>
        <v>0.45368492224475998</v>
      </c>
      <c r="O95" s="76">
        <f t="shared" si="3"/>
        <v>0.45206684256816182</v>
      </c>
      <c r="P95" s="2">
        <v>6375</v>
      </c>
      <c r="Q95" s="2">
        <v>2958</v>
      </c>
      <c r="R95" s="2">
        <v>3411</v>
      </c>
      <c r="S95" s="2">
        <v>2884</v>
      </c>
      <c r="T95" s="2">
        <v>1342</v>
      </c>
      <c r="U95" s="2">
        <v>1542</v>
      </c>
      <c r="V95" s="2">
        <v>79</v>
      </c>
      <c r="W95" s="2">
        <v>470</v>
      </c>
      <c r="X95" s="2">
        <v>580</v>
      </c>
      <c r="Y95" s="2">
        <v>480</v>
      </c>
      <c r="Z95" s="2">
        <v>600</v>
      </c>
      <c r="AA95" s="2">
        <v>450</v>
      </c>
      <c r="AB95" s="2">
        <v>560</v>
      </c>
      <c r="AC95" s="2">
        <v>52</v>
      </c>
      <c r="AD95" s="2">
        <v>21</v>
      </c>
      <c r="AE95" s="2">
        <v>26</v>
      </c>
    </row>
    <row r="96" spans="1:31" x14ac:dyDescent="0.25">
      <c r="A96" s="10">
        <v>190576</v>
      </c>
      <c r="B96" s="11" t="s">
        <v>156</v>
      </c>
      <c r="C96" s="11" t="s">
        <v>157</v>
      </c>
      <c r="D96" s="3">
        <v>1</v>
      </c>
      <c r="E96" t="s">
        <v>33</v>
      </c>
      <c r="G96" s="2">
        <v>0</v>
      </c>
      <c r="H96" s="2">
        <v>0</v>
      </c>
      <c r="I96" s="2">
        <v>0</v>
      </c>
      <c r="J96" s="76"/>
      <c r="K96" s="76"/>
      <c r="L96" s="76"/>
      <c r="M96" s="76"/>
      <c r="N96" s="76"/>
      <c r="O96" s="76"/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10">
        <v>196060</v>
      </c>
      <c r="B97" s="11" t="s">
        <v>158</v>
      </c>
      <c r="C97" s="11" t="s">
        <v>157</v>
      </c>
      <c r="D97" s="3">
        <v>1</v>
      </c>
      <c r="E97" t="s">
        <v>33</v>
      </c>
      <c r="G97" s="2">
        <v>21054</v>
      </c>
      <c r="H97" s="2">
        <v>10440</v>
      </c>
      <c r="I97" s="2">
        <v>10614</v>
      </c>
      <c r="J97" s="76">
        <f t="shared" si="2"/>
        <v>0.51344162629429091</v>
      </c>
      <c r="K97" s="76">
        <f t="shared" si="2"/>
        <v>0.53496168582375481</v>
      </c>
      <c r="L97" s="76">
        <f t="shared" si="2"/>
        <v>0.49227435462596569</v>
      </c>
      <c r="M97" s="76">
        <f t="shared" si="3"/>
        <v>0.22405180388529139</v>
      </c>
      <c r="N97" s="76">
        <f t="shared" si="3"/>
        <v>0.22273948075201433</v>
      </c>
      <c r="O97" s="76">
        <f t="shared" si="3"/>
        <v>0.22545454545454546</v>
      </c>
      <c r="P97" s="2">
        <v>10810</v>
      </c>
      <c r="Q97" s="2">
        <v>5585</v>
      </c>
      <c r="R97" s="2">
        <v>5225</v>
      </c>
      <c r="S97" s="2">
        <v>2422</v>
      </c>
      <c r="T97" s="2">
        <v>1244</v>
      </c>
      <c r="U97" s="2">
        <v>1178</v>
      </c>
      <c r="V97" s="2">
        <v>92</v>
      </c>
      <c r="W97" s="2">
        <v>500</v>
      </c>
      <c r="X97" s="2">
        <v>580</v>
      </c>
      <c r="Y97" s="2">
        <v>520</v>
      </c>
      <c r="Z97" s="2">
        <v>610</v>
      </c>
      <c r="AA97" s="2"/>
      <c r="AB97" s="2"/>
      <c r="AC97" s="2">
        <v>28</v>
      </c>
      <c r="AD97" s="2">
        <v>22</v>
      </c>
      <c r="AE97" s="2">
        <v>26</v>
      </c>
    </row>
    <row r="98" spans="1:31" x14ac:dyDescent="0.25">
      <c r="A98" s="10">
        <v>196079</v>
      </c>
      <c r="B98" s="11" t="s">
        <v>159</v>
      </c>
      <c r="C98" s="11" t="s">
        <v>157</v>
      </c>
      <c r="D98" s="3">
        <v>1</v>
      </c>
      <c r="E98" t="s">
        <v>29</v>
      </c>
      <c r="G98" s="2">
        <v>28101</v>
      </c>
      <c r="H98" s="2">
        <v>13609</v>
      </c>
      <c r="I98" s="2">
        <v>14492</v>
      </c>
      <c r="J98" s="76">
        <f t="shared" si="2"/>
        <v>0.40710295007295116</v>
      </c>
      <c r="K98" s="76">
        <f t="shared" si="2"/>
        <v>0.42692335954147992</v>
      </c>
      <c r="L98" s="76">
        <f t="shared" si="2"/>
        <v>0.38849020149047753</v>
      </c>
      <c r="M98" s="76">
        <f t="shared" si="3"/>
        <v>0.21993006993006994</v>
      </c>
      <c r="N98" s="76">
        <f t="shared" si="3"/>
        <v>0.23339070567986231</v>
      </c>
      <c r="O98" s="76">
        <f t="shared" si="3"/>
        <v>0.20603907637655416</v>
      </c>
      <c r="P98" s="2">
        <v>11440</v>
      </c>
      <c r="Q98" s="2">
        <v>5810</v>
      </c>
      <c r="R98" s="2">
        <v>5630</v>
      </c>
      <c r="S98" s="2">
        <v>2516</v>
      </c>
      <c r="T98" s="2">
        <v>1356</v>
      </c>
      <c r="U98" s="2">
        <v>1160</v>
      </c>
      <c r="V98" s="2">
        <v>94</v>
      </c>
      <c r="W98" s="2">
        <v>600</v>
      </c>
      <c r="X98" s="2">
        <v>680</v>
      </c>
      <c r="Y98" s="2">
        <v>620</v>
      </c>
      <c r="Z98" s="2">
        <v>710</v>
      </c>
      <c r="AA98" s="2">
        <v>580</v>
      </c>
      <c r="AB98" s="2">
        <v>670</v>
      </c>
      <c r="AC98" s="2">
        <v>31</v>
      </c>
      <c r="AD98" s="2">
        <v>27</v>
      </c>
      <c r="AE98" s="2">
        <v>31</v>
      </c>
    </row>
    <row r="99" spans="1:31" x14ac:dyDescent="0.25">
      <c r="A99" s="10">
        <v>196088</v>
      </c>
      <c r="B99" s="11" t="s">
        <v>160</v>
      </c>
      <c r="C99" s="11" t="s">
        <v>157</v>
      </c>
      <c r="D99" s="3">
        <v>1</v>
      </c>
      <c r="E99" t="s">
        <v>33</v>
      </c>
      <c r="G99" s="2">
        <v>21905</v>
      </c>
      <c r="H99" s="2">
        <v>11297</v>
      </c>
      <c r="I99" s="2">
        <v>10608</v>
      </c>
      <c r="J99" s="76">
        <f t="shared" si="2"/>
        <v>0.56863729742068025</v>
      </c>
      <c r="K99" s="76">
        <f t="shared" si="2"/>
        <v>0.57687881738514646</v>
      </c>
      <c r="L99" s="76">
        <f t="shared" si="2"/>
        <v>0.55986048265460031</v>
      </c>
      <c r="M99" s="76">
        <f t="shared" si="3"/>
        <v>0.28741168914579318</v>
      </c>
      <c r="N99" s="76">
        <f t="shared" si="3"/>
        <v>0.29952432100659815</v>
      </c>
      <c r="O99" s="76">
        <f t="shared" si="3"/>
        <v>0.27412022225963967</v>
      </c>
      <c r="P99" s="2">
        <v>12456</v>
      </c>
      <c r="Q99" s="2">
        <v>6517</v>
      </c>
      <c r="R99" s="2">
        <v>5939</v>
      </c>
      <c r="S99" s="2">
        <v>3580</v>
      </c>
      <c r="T99" s="2">
        <v>1952</v>
      </c>
      <c r="U99" s="2">
        <v>1628</v>
      </c>
      <c r="V99" s="2">
        <v>64</v>
      </c>
      <c r="W99" s="2">
        <v>500</v>
      </c>
      <c r="X99" s="2">
        <v>600</v>
      </c>
      <c r="Y99" s="2">
        <v>550</v>
      </c>
      <c r="Z99" s="2">
        <v>660</v>
      </c>
      <c r="AA99" s="2"/>
      <c r="AB99" s="2"/>
      <c r="AC99" s="2">
        <v>20</v>
      </c>
      <c r="AD99" s="2">
        <v>24</v>
      </c>
      <c r="AE99" s="2">
        <v>28</v>
      </c>
    </row>
    <row r="100" spans="1:31" x14ac:dyDescent="0.25">
      <c r="A100" s="21">
        <v>196097</v>
      </c>
      <c r="B100" s="22" t="s">
        <v>161</v>
      </c>
      <c r="C100" s="22" t="s">
        <v>157</v>
      </c>
      <c r="D100" s="23">
        <v>1</v>
      </c>
      <c r="E100" s="24" t="s">
        <v>33</v>
      </c>
      <c r="F100" s="24" t="s">
        <v>162</v>
      </c>
      <c r="G100" s="23">
        <v>27513</v>
      </c>
      <c r="H100" s="23">
        <v>13183</v>
      </c>
      <c r="I100" s="23">
        <v>14330</v>
      </c>
      <c r="J100" s="37">
        <f t="shared" si="2"/>
        <v>0.40064696688838003</v>
      </c>
      <c r="K100" s="37">
        <f t="shared" si="2"/>
        <v>0.42721687021163618</v>
      </c>
      <c r="L100" s="37">
        <f t="shared" si="2"/>
        <v>0.37620376831821356</v>
      </c>
      <c r="M100" s="37">
        <f t="shared" si="3"/>
        <v>0.24276512746076387</v>
      </c>
      <c r="N100" s="37">
        <f t="shared" si="3"/>
        <v>0.26544744318181818</v>
      </c>
      <c r="O100" s="37">
        <f t="shared" si="3"/>
        <v>0.21906881840103876</v>
      </c>
      <c r="P100" s="23">
        <v>11023</v>
      </c>
      <c r="Q100" s="23">
        <v>5632</v>
      </c>
      <c r="R100" s="23">
        <v>5391</v>
      </c>
      <c r="S100" s="23">
        <v>2676</v>
      </c>
      <c r="T100" s="23">
        <v>1495</v>
      </c>
      <c r="U100" s="23">
        <v>1181</v>
      </c>
      <c r="V100" s="23">
        <v>90</v>
      </c>
      <c r="W100" s="23">
        <v>530</v>
      </c>
      <c r="X100" s="23">
        <v>640</v>
      </c>
      <c r="Y100" s="23">
        <v>600</v>
      </c>
      <c r="Z100" s="23">
        <v>700</v>
      </c>
      <c r="AA100" s="23">
        <v>530</v>
      </c>
      <c r="AB100" s="23">
        <v>640</v>
      </c>
      <c r="AC100" s="23">
        <v>25</v>
      </c>
      <c r="AD100" s="23">
        <v>25</v>
      </c>
      <c r="AE100" s="23">
        <v>29</v>
      </c>
    </row>
    <row r="101" spans="1:31" x14ac:dyDescent="0.25">
      <c r="A101" s="10">
        <v>200800</v>
      </c>
      <c r="B101" s="11" t="s">
        <v>163</v>
      </c>
      <c r="C101" s="11" t="s">
        <v>164</v>
      </c>
      <c r="D101" s="3">
        <v>1</v>
      </c>
      <c r="E101" t="s">
        <v>29</v>
      </c>
      <c r="G101" s="2">
        <v>10854</v>
      </c>
      <c r="H101" s="2">
        <v>5277</v>
      </c>
      <c r="I101" s="2">
        <v>5577</v>
      </c>
      <c r="J101" s="76">
        <f t="shared" si="2"/>
        <v>0.96747742767643263</v>
      </c>
      <c r="K101" s="76">
        <f t="shared" si="2"/>
        <v>0.96588971006253554</v>
      </c>
      <c r="L101" s="76">
        <f t="shared" si="2"/>
        <v>0.96897973821050742</v>
      </c>
      <c r="M101" s="76">
        <f t="shared" si="3"/>
        <v>0.40005713741548427</v>
      </c>
      <c r="N101" s="76">
        <f t="shared" si="3"/>
        <v>0.43790464979399646</v>
      </c>
      <c r="O101" s="76">
        <f t="shared" si="3"/>
        <v>0.36435973353071799</v>
      </c>
      <c r="P101" s="2">
        <v>10501</v>
      </c>
      <c r="Q101" s="2">
        <v>5097</v>
      </c>
      <c r="R101" s="2">
        <v>5404</v>
      </c>
      <c r="S101" s="2">
        <v>4201</v>
      </c>
      <c r="T101" s="2">
        <v>2232</v>
      </c>
      <c r="U101" s="2">
        <v>1969</v>
      </c>
      <c r="V101" s="2">
        <v>15</v>
      </c>
      <c r="W101" s="2">
        <v>440</v>
      </c>
      <c r="X101" s="2">
        <v>570</v>
      </c>
      <c r="Y101" s="2">
        <v>440</v>
      </c>
      <c r="Z101" s="2">
        <v>590</v>
      </c>
      <c r="AA101" s="2"/>
      <c r="AB101" s="2"/>
      <c r="AC101" s="2">
        <v>94</v>
      </c>
      <c r="AD101" s="2">
        <v>18</v>
      </c>
      <c r="AE101" s="2">
        <v>24</v>
      </c>
    </row>
    <row r="102" spans="1:31" x14ac:dyDescent="0.25">
      <c r="A102" s="10">
        <v>201441</v>
      </c>
      <c r="B102" s="11" t="s">
        <v>165</v>
      </c>
      <c r="C102" s="11" t="s">
        <v>164</v>
      </c>
      <c r="D102" s="3">
        <v>1</v>
      </c>
      <c r="E102" t="s">
        <v>29</v>
      </c>
      <c r="G102" s="2">
        <v>16108</v>
      </c>
      <c r="H102" s="2">
        <v>6608</v>
      </c>
      <c r="I102" s="2">
        <v>9500</v>
      </c>
      <c r="J102" s="76">
        <f t="shared" si="2"/>
        <v>0.73553513781971691</v>
      </c>
      <c r="K102" s="76">
        <f t="shared" si="2"/>
        <v>0.71322639225181594</v>
      </c>
      <c r="L102" s="76">
        <f t="shared" si="2"/>
        <v>0.75105263157894742</v>
      </c>
      <c r="M102" s="76">
        <f t="shared" si="3"/>
        <v>0.30562120189061442</v>
      </c>
      <c r="N102" s="76">
        <f t="shared" si="3"/>
        <v>0.31508593252705286</v>
      </c>
      <c r="O102" s="76">
        <f t="shared" si="3"/>
        <v>0.29936930623686053</v>
      </c>
      <c r="P102" s="2">
        <v>11848</v>
      </c>
      <c r="Q102" s="2">
        <v>4713</v>
      </c>
      <c r="R102" s="2">
        <v>7135</v>
      </c>
      <c r="S102" s="2">
        <v>3621</v>
      </c>
      <c r="T102" s="2">
        <v>1485</v>
      </c>
      <c r="U102" s="2">
        <v>2136</v>
      </c>
      <c r="V102" s="2">
        <v>18</v>
      </c>
      <c r="W102" s="2">
        <v>440</v>
      </c>
      <c r="X102" s="2">
        <v>560</v>
      </c>
      <c r="Y102" s="2">
        <v>440</v>
      </c>
      <c r="Z102" s="2">
        <v>570</v>
      </c>
      <c r="AA102" s="2">
        <v>450</v>
      </c>
      <c r="AB102" s="2">
        <v>580</v>
      </c>
      <c r="AC102" s="2">
        <v>86</v>
      </c>
      <c r="AD102" s="2">
        <v>19</v>
      </c>
      <c r="AE102" s="2">
        <v>24</v>
      </c>
    </row>
    <row r="103" spans="1:31" x14ac:dyDescent="0.25">
      <c r="A103" s="10">
        <v>201885</v>
      </c>
      <c r="B103" s="11" t="s">
        <v>166</v>
      </c>
      <c r="C103" s="11" t="s">
        <v>164</v>
      </c>
      <c r="D103" s="3">
        <v>1</v>
      </c>
      <c r="E103" t="s">
        <v>33</v>
      </c>
      <c r="G103" s="2">
        <v>16890</v>
      </c>
      <c r="H103" s="2">
        <v>8185</v>
      </c>
      <c r="I103" s="2">
        <v>8705</v>
      </c>
      <c r="J103" s="76">
        <f t="shared" si="2"/>
        <v>0.68040260509177031</v>
      </c>
      <c r="K103" s="76">
        <f t="shared" si="2"/>
        <v>0.69786194257788636</v>
      </c>
      <c r="L103" s="76">
        <f t="shared" si="2"/>
        <v>0.6639862148190695</v>
      </c>
      <c r="M103" s="76">
        <f t="shared" si="3"/>
        <v>0.36199095022624433</v>
      </c>
      <c r="N103" s="76">
        <f t="shared" si="3"/>
        <v>0.37692577030812324</v>
      </c>
      <c r="O103" s="76">
        <f t="shared" si="3"/>
        <v>0.34723183391003459</v>
      </c>
      <c r="P103" s="2">
        <v>11492</v>
      </c>
      <c r="Q103" s="2">
        <v>5712</v>
      </c>
      <c r="R103" s="2">
        <v>5780</v>
      </c>
      <c r="S103" s="2">
        <v>4160</v>
      </c>
      <c r="T103" s="2">
        <v>2153</v>
      </c>
      <c r="U103" s="2">
        <v>2007</v>
      </c>
      <c r="V103" s="2">
        <v>32</v>
      </c>
      <c r="W103" s="2">
        <v>510</v>
      </c>
      <c r="X103" s="2">
        <v>620</v>
      </c>
      <c r="Y103" s="2">
        <v>520</v>
      </c>
      <c r="Z103" s="2">
        <v>640</v>
      </c>
      <c r="AA103" s="2">
        <v>480</v>
      </c>
      <c r="AB103" s="2">
        <v>610</v>
      </c>
      <c r="AC103" s="2">
        <v>88</v>
      </c>
      <c r="AD103" s="2">
        <v>22</v>
      </c>
      <c r="AE103" s="2">
        <v>27</v>
      </c>
    </row>
    <row r="104" spans="1:31" x14ac:dyDescent="0.25">
      <c r="A104" s="15">
        <v>202134</v>
      </c>
      <c r="B104" s="3" t="s">
        <v>167</v>
      </c>
      <c r="C104" s="3" t="s">
        <v>164</v>
      </c>
      <c r="D104" s="3">
        <v>1</v>
      </c>
      <c r="E104" t="s">
        <v>29</v>
      </c>
      <c r="G104" s="3">
        <v>5938</v>
      </c>
      <c r="H104" s="3">
        <v>2610</v>
      </c>
      <c r="I104" s="3">
        <v>3328</v>
      </c>
      <c r="J104" s="76">
        <f t="shared" si="2"/>
        <v>0.631525766251263</v>
      </c>
      <c r="K104" s="76">
        <f t="shared" si="2"/>
        <v>0.62835249042145591</v>
      </c>
      <c r="L104" s="76">
        <f t="shared" si="2"/>
        <v>0.63401442307692313</v>
      </c>
      <c r="M104" s="76">
        <f t="shared" si="3"/>
        <v>0.42373333333333335</v>
      </c>
      <c r="N104" s="76">
        <f t="shared" si="3"/>
        <v>0.4323170731707317</v>
      </c>
      <c r="O104" s="76">
        <f t="shared" si="3"/>
        <v>0.41706161137440756</v>
      </c>
      <c r="P104" s="3">
        <v>3750</v>
      </c>
      <c r="Q104" s="3">
        <v>1640</v>
      </c>
      <c r="R104" s="3">
        <v>2110</v>
      </c>
      <c r="S104" s="3">
        <v>1589</v>
      </c>
      <c r="T104" s="3">
        <v>709</v>
      </c>
      <c r="U104" s="3">
        <v>880</v>
      </c>
      <c r="V104" s="3">
        <v>22</v>
      </c>
      <c r="W104" s="3">
        <v>440</v>
      </c>
      <c r="X104" s="3">
        <v>570</v>
      </c>
      <c r="Y104" s="3">
        <v>450</v>
      </c>
      <c r="Z104" s="3">
        <v>580</v>
      </c>
      <c r="AA104" s="3"/>
      <c r="AB104" s="3"/>
      <c r="AC104" s="3">
        <v>86</v>
      </c>
      <c r="AD104" s="3">
        <v>19</v>
      </c>
      <c r="AE104" s="3">
        <v>24</v>
      </c>
    </row>
    <row r="105" spans="1:31" x14ac:dyDescent="0.25">
      <c r="A105" s="10">
        <v>203517</v>
      </c>
      <c r="B105" s="11" t="s">
        <v>168</v>
      </c>
      <c r="C105" s="11" t="s">
        <v>164</v>
      </c>
      <c r="D105" s="3">
        <v>1</v>
      </c>
      <c r="E105" t="s">
        <v>29</v>
      </c>
      <c r="G105" s="2">
        <v>13980</v>
      </c>
      <c r="H105" s="2">
        <v>5398</v>
      </c>
      <c r="I105" s="2">
        <v>8582</v>
      </c>
      <c r="J105" s="76">
        <f t="shared" si="2"/>
        <v>0.87489270386266094</v>
      </c>
      <c r="K105" s="76">
        <f t="shared" si="2"/>
        <v>0.84957391626528345</v>
      </c>
      <c r="L105" s="76">
        <f t="shared" si="2"/>
        <v>0.89081799114425542</v>
      </c>
      <c r="M105" s="76">
        <f t="shared" si="3"/>
        <v>0.35573542637560296</v>
      </c>
      <c r="N105" s="76">
        <f t="shared" si="3"/>
        <v>0.36524204099433055</v>
      </c>
      <c r="O105" s="76">
        <f t="shared" si="3"/>
        <v>0.35003270111183782</v>
      </c>
      <c r="P105" s="2">
        <v>12231</v>
      </c>
      <c r="Q105" s="2">
        <v>4586</v>
      </c>
      <c r="R105" s="2">
        <v>7645</v>
      </c>
      <c r="S105" s="2">
        <v>4351</v>
      </c>
      <c r="T105" s="2">
        <v>1675</v>
      </c>
      <c r="U105" s="2">
        <v>2676</v>
      </c>
      <c r="V105" s="2">
        <v>29</v>
      </c>
      <c r="W105" s="2">
        <v>440</v>
      </c>
      <c r="X105" s="2">
        <v>570</v>
      </c>
      <c r="Y105" s="2">
        <v>450</v>
      </c>
      <c r="Z105" s="2">
        <v>580</v>
      </c>
      <c r="AA105" s="2">
        <v>430</v>
      </c>
      <c r="AB105" s="2">
        <v>560</v>
      </c>
      <c r="AC105" s="2">
        <v>84</v>
      </c>
      <c r="AD105" s="2">
        <v>20</v>
      </c>
      <c r="AE105" s="2">
        <v>25</v>
      </c>
    </row>
    <row r="106" spans="1:31" x14ac:dyDescent="0.25">
      <c r="A106" s="10">
        <v>204024</v>
      </c>
      <c r="B106" s="11" t="s">
        <v>169</v>
      </c>
      <c r="C106" s="11" t="s">
        <v>164</v>
      </c>
      <c r="D106" s="3">
        <v>1</v>
      </c>
      <c r="E106" t="s">
        <v>29</v>
      </c>
      <c r="G106" s="2">
        <v>20314</v>
      </c>
      <c r="H106" s="2">
        <v>9722</v>
      </c>
      <c r="I106" s="2">
        <v>10592</v>
      </c>
      <c r="J106" s="76">
        <f t="shared" si="2"/>
        <v>0.72797085753667423</v>
      </c>
      <c r="K106" s="76">
        <f t="shared" si="2"/>
        <v>0.71117054104093813</v>
      </c>
      <c r="L106" s="76">
        <f t="shared" si="2"/>
        <v>0.7433912386706949</v>
      </c>
      <c r="M106" s="76">
        <f t="shared" si="3"/>
        <v>0.25250202867189614</v>
      </c>
      <c r="N106" s="76">
        <f t="shared" si="3"/>
        <v>0.25687011859994213</v>
      </c>
      <c r="O106" s="76">
        <f t="shared" si="3"/>
        <v>0.24866649733299467</v>
      </c>
      <c r="P106" s="2">
        <v>14788</v>
      </c>
      <c r="Q106" s="2">
        <v>6914</v>
      </c>
      <c r="R106" s="2">
        <v>7874</v>
      </c>
      <c r="S106" s="2">
        <v>3734</v>
      </c>
      <c r="T106" s="2">
        <v>1776</v>
      </c>
      <c r="U106" s="2">
        <v>1958</v>
      </c>
      <c r="V106" s="2">
        <v>35</v>
      </c>
      <c r="W106" s="2">
        <v>530</v>
      </c>
      <c r="X106" s="2">
        <v>630</v>
      </c>
      <c r="Y106" s="2">
        <v>550</v>
      </c>
      <c r="Z106" s="2">
        <v>660</v>
      </c>
      <c r="AA106" s="2"/>
      <c r="AB106" s="2"/>
      <c r="AC106" s="2">
        <v>84</v>
      </c>
      <c r="AD106" s="2">
        <v>24</v>
      </c>
      <c r="AE106" s="2">
        <v>29</v>
      </c>
    </row>
    <row r="107" spans="1:31" x14ac:dyDescent="0.25">
      <c r="A107" s="10">
        <v>204796</v>
      </c>
      <c r="B107" s="11" t="s">
        <v>170</v>
      </c>
      <c r="C107" s="11" t="s">
        <v>164</v>
      </c>
      <c r="D107" s="3">
        <v>1</v>
      </c>
      <c r="E107" t="s">
        <v>33</v>
      </c>
      <c r="G107" s="2">
        <v>25816</v>
      </c>
      <c r="H107" s="2">
        <v>12762</v>
      </c>
      <c r="I107" s="2">
        <v>13054</v>
      </c>
      <c r="J107" s="76">
        <f t="shared" si="2"/>
        <v>0.63995196777192442</v>
      </c>
      <c r="K107" s="76">
        <f t="shared" si="2"/>
        <v>0.640495220184924</v>
      </c>
      <c r="L107" s="76">
        <f t="shared" si="2"/>
        <v>0.63942086716715185</v>
      </c>
      <c r="M107" s="76">
        <f t="shared" si="3"/>
        <v>0.43671690575631017</v>
      </c>
      <c r="N107" s="76">
        <f t="shared" si="3"/>
        <v>0.45253241986787374</v>
      </c>
      <c r="O107" s="76">
        <f t="shared" si="3"/>
        <v>0.42122918413801363</v>
      </c>
      <c r="P107" s="2">
        <v>16521</v>
      </c>
      <c r="Q107" s="2">
        <v>8174</v>
      </c>
      <c r="R107" s="2">
        <v>8347</v>
      </c>
      <c r="S107" s="2">
        <v>7215</v>
      </c>
      <c r="T107" s="2">
        <v>3699</v>
      </c>
      <c r="U107" s="2">
        <v>3516</v>
      </c>
      <c r="V107" s="2">
        <v>41</v>
      </c>
      <c r="W107" s="2">
        <v>540</v>
      </c>
      <c r="X107" s="2">
        <v>650</v>
      </c>
      <c r="Y107" s="2">
        <v>610</v>
      </c>
      <c r="Z107" s="2">
        <v>710</v>
      </c>
      <c r="AA107" s="2">
        <v>550</v>
      </c>
      <c r="AB107" s="2">
        <v>650</v>
      </c>
      <c r="AC107" s="2">
        <v>84</v>
      </c>
      <c r="AD107" s="2">
        <v>26</v>
      </c>
      <c r="AE107" s="2">
        <v>30</v>
      </c>
    </row>
    <row r="108" spans="1:31" x14ac:dyDescent="0.25">
      <c r="A108" s="10">
        <v>204857</v>
      </c>
      <c r="B108" s="11" t="s">
        <v>171</v>
      </c>
      <c r="C108" s="11" t="s">
        <v>164</v>
      </c>
      <c r="D108" s="3">
        <v>1</v>
      </c>
      <c r="E108" t="s">
        <v>29</v>
      </c>
      <c r="G108" s="2">
        <v>17466</v>
      </c>
      <c r="H108" s="2">
        <v>8227</v>
      </c>
      <c r="I108" s="2">
        <v>9239</v>
      </c>
      <c r="J108" s="76">
        <f t="shared" si="2"/>
        <v>0.77699530516431925</v>
      </c>
      <c r="K108" s="76">
        <f t="shared" si="2"/>
        <v>0.75920748754102341</v>
      </c>
      <c r="L108" s="76">
        <f t="shared" si="2"/>
        <v>0.79283472237255115</v>
      </c>
      <c r="M108" s="76">
        <f t="shared" si="3"/>
        <v>0.28649325768182154</v>
      </c>
      <c r="N108" s="76">
        <f t="shared" si="3"/>
        <v>0.29410822926673069</v>
      </c>
      <c r="O108" s="76">
        <f t="shared" si="3"/>
        <v>0.28000000000000003</v>
      </c>
      <c r="P108" s="2">
        <v>13571</v>
      </c>
      <c r="Q108" s="2">
        <v>6246</v>
      </c>
      <c r="R108" s="2">
        <v>7325</v>
      </c>
      <c r="S108" s="2">
        <v>3888</v>
      </c>
      <c r="T108" s="2">
        <v>1837</v>
      </c>
      <c r="U108" s="2">
        <v>2051</v>
      </c>
      <c r="V108" s="2">
        <v>32</v>
      </c>
      <c r="W108" s="2">
        <v>480</v>
      </c>
      <c r="X108" s="2">
        <v>590</v>
      </c>
      <c r="Y108" s="2">
        <v>490</v>
      </c>
      <c r="Z108" s="2">
        <v>610</v>
      </c>
      <c r="AA108" s="2">
        <v>470</v>
      </c>
      <c r="AB108" s="2">
        <v>580</v>
      </c>
      <c r="AC108" s="2">
        <v>88</v>
      </c>
      <c r="AD108" s="2">
        <v>21</v>
      </c>
      <c r="AE108" s="2">
        <v>26</v>
      </c>
    </row>
    <row r="109" spans="1:31" x14ac:dyDescent="0.25">
      <c r="A109" s="10">
        <v>206084</v>
      </c>
      <c r="B109" s="11" t="s">
        <v>172</v>
      </c>
      <c r="C109" s="11" t="s">
        <v>164</v>
      </c>
      <c r="D109" s="3">
        <v>1</v>
      </c>
      <c r="E109" t="s">
        <v>29</v>
      </c>
      <c r="G109" s="2"/>
      <c r="H109" s="2"/>
      <c r="I109" s="2"/>
      <c r="J109" s="76"/>
      <c r="K109" s="76"/>
      <c r="L109" s="76"/>
      <c r="M109" s="76"/>
      <c r="N109" s="76"/>
      <c r="O109" s="76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10">
        <v>206604</v>
      </c>
      <c r="B110" s="11" t="s">
        <v>173</v>
      </c>
      <c r="C110" s="11" t="s">
        <v>164</v>
      </c>
      <c r="D110" s="3">
        <v>1</v>
      </c>
      <c r="E110" t="s">
        <v>29</v>
      </c>
      <c r="G110" s="2"/>
      <c r="H110" s="2"/>
      <c r="I110" s="2"/>
      <c r="J110" s="76"/>
      <c r="K110" s="76"/>
      <c r="L110" s="76"/>
      <c r="M110" s="76"/>
      <c r="N110" s="76"/>
      <c r="O110" s="76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16">
        <v>207388</v>
      </c>
      <c r="B111" s="17" t="s">
        <v>174</v>
      </c>
      <c r="C111" s="17" t="s">
        <v>175</v>
      </c>
      <c r="D111" s="18">
        <v>1</v>
      </c>
      <c r="E111" s="19" t="s">
        <v>29</v>
      </c>
      <c r="F111" s="19" t="s">
        <v>40</v>
      </c>
      <c r="G111" s="18">
        <v>12056</v>
      </c>
      <c r="H111" s="18">
        <v>6016</v>
      </c>
      <c r="I111" s="18">
        <v>6040</v>
      </c>
      <c r="J111" s="32">
        <f t="shared" si="2"/>
        <v>0.77563039150630386</v>
      </c>
      <c r="K111" s="32">
        <f t="shared" si="2"/>
        <v>0.76695478723404253</v>
      </c>
      <c r="L111" s="32">
        <f t="shared" si="2"/>
        <v>0.78427152317880799</v>
      </c>
      <c r="M111" s="32">
        <f t="shared" si="3"/>
        <v>0.45866752219014006</v>
      </c>
      <c r="N111" s="32">
        <f t="shared" si="3"/>
        <v>0.46228868660598177</v>
      </c>
      <c r="O111" s="32">
        <f t="shared" si="3"/>
        <v>0.45514038420941522</v>
      </c>
      <c r="P111" s="18">
        <v>9351</v>
      </c>
      <c r="Q111" s="18">
        <v>4614</v>
      </c>
      <c r="R111" s="18">
        <v>4737</v>
      </c>
      <c r="S111" s="18">
        <v>4289</v>
      </c>
      <c r="T111" s="18">
        <v>2133</v>
      </c>
      <c r="U111" s="18">
        <v>2156</v>
      </c>
      <c r="V111" s="18">
        <v>29</v>
      </c>
      <c r="W111" s="18">
        <v>490</v>
      </c>
      <c r="X111" s="18">
        <v>590</v>
      </c>
      <c r="Y111" s="18">
        <v>510</v>
      </c>
      <c r="Z111" s="18">
        <v>620</v>
      </c>
      <c r="AA111" s="18"/>
      <c r="AB111" s="18"/>
      <c r="AC111" s="18">
        <v>91</v>
      </c>
      <c r="AD111" s="18">
        <v>22</v>
      </c>
      <c r="AE111" s="18">
        <v>28</v>
      </c>
    </row>
    <row r="112" spans="1:31" x14ac:dyDescent="0.25">
      <c r="A112" s="10">
        <v>207500</v>
      </c>
      <c r="B112" s="11" t="s">
        <v>176</v>
      </c>
      <c r="C112" s="11" t="s">
        <v>175</v>
      </c>
      <c r="D112" s="3">
        <v>1</v>
      </c>
      <c r="E112" t="s">
        <v>33</v>
      </c>
      <c r="G112" s="2">
        <v>11650</v>
      </c>
      <c r="H112" s="2">
        <v>5471</v>
      </c>
      <c r="I112" s="2">
        <v>6179</v>
      </c>
      <c r="J112" s="76">
        <f t="shared" si="2"/>
        <v>0.79141630901287552</v>
      </c>
      <c r="K112" s="76">
        <f t="shared" si="2"/>
        <v>0.76366295010053009</v>
      </c>
      <c r="L112" s="76">
        <f t="shared" si="2"/>
        <v>0.81598964233694771</v>
      </c>
      <c r="M112" s="76">
        <f t="shared" si="3"/>
        <v>0.44880694143167027</v>
      </c>
      <c r="N112" s="76">
        <f t="shared" si="3"/>
        <v>0.47175682144566777</v>
      </c>
      <c r="O112" s="76">
        <f t="shared" si="3"/>
        <v>0.42978976596588653</v>
      </c>
      <c r="P112" s="2">
        <v>9220</v>
      </c>
      <c r="Q112" s="2">
        <v>4178</v>
      </c>
      <c r="R112" s="2">
        <v>5042</v>
      </c>
      <c r="S112" s="2">
        <v>4138</v>
      </c>
      <c r="T112" s="2">
        <v>1971</v>
      </c>
      <c r="U112" s="2">
        <v>2167</v>
      </c>
      <c r="V112" s="2">
        <v>37</v>
      </c>
      <c r="W112" s="2">
        <v>510</v>
      </c>
      <c r="X112" s="2">
        <v>640</v>
      </c>
      <c r="Y112" s="2">
        <v>540</v>
      </c>
      <c r="Z112" s="2">
        <v>660</v>
      </c>
      <c r="AA112" s="2"/>
      <c r="AB112" s="2"/>
      <c r="AC112" s="2">
        <v>86</v>
      </c>
      <c r="AD112" s="2">
        <v>23</v>
      </c>
      <c r="AE112" s="2">
        <v>29</v>
      </c>
    </row>
    <row r="113" spans="1:31" x14ac:dyDescent="0.25">
      <c r="A113" s="10">
        <v>209542</v>
      </c>
      <c r="B113" s="11" t="s">
        <v>177</v>
      </c>
      <c r="C113" s="11" t="s">
        <v>178</v>
      </c>
      <c r="D113" s="3">
        <v>1</v>
      </c>
      <c r="E113" t="s">
        <v>33</v>
      </c>
      <c r="G113" s="2">
        <v>12197</v>
      </c>
      <c r="H113" s="2">
        <v>6400</v>
      </c>
      <c r="I113" s="2">
        <v>5797</v>
      </c>
      <c r="J113" s="76">
        <f t="shared" si="2"/>
        <v>0.77650241862753133</v>
      </c>
      <c r="K113" s="76">
        <f t="shared" si="2"/>
        <v>0.74468749999999995</v>
      </c>
      <c r="L113" s="76">
        <f t="shared" si="2"/>
        <v>0.8116267034673107</v>
      </c>
      <c r="M113" s="76">
        <f t="shared" si="3"/>
        <v>0.37018266286558971</v>
      </c>
      <c r="N113" s="76">
        <f t="shared" si="3"/>
        <v>0.38313050776332352</v>
      </c>
      <c r="O113" s="76">
        <f t="shared" si="3"/>
        <v>0.35706695005313499</v>
      </c>
      <c r="P113" s="2">
        <v>9471</v>
      </c>
      <c r="Q113" s="2">
        <v>4766</v>
      </c>
      <c r="R113" s="2">
        <v>4705</v>
      </c>
      <c r="S113" s="2">
        <v>3506</v>
      </c>
      <c r="T113" s="2">
        <v>1826</v>
      </c>
      <c r="U113" s="2">
        <v>1680</v>
      </c>
      <c r="V113" s="2">
        <v>73</v>
      </c>
      <c r="W113" s="2">
        <v>470</v>
      </c>
      <c r="X113" s="2">
        <v>600</v>
      </c>
      <c r="Y113" s="2">
        <v>490</v>
      </c>
      <c r="Z113" s="2">
        <v>620</v>
      </c>
      <c r="AA113" s="2"/>
      <c r="AB113" s="2"/>
      <c r="AC113" s="2">
        <v>34</v>
      </c>
      <c r="AD113" s="2">
        <v>21</v>
      </c>
      <c r="AE113" s="2">
        <v>27</v>
      </c>
    </row>
    <row r="114" spans="1:31" x14ac:dyDescent="0.25">
      <c r="A114" s="10">
        <v>209551</v>
      </c>
      <c r="B114" s="11" t="s">
        <v>179</v>
      </c>
      <c r="C114" s="11" t="s">
        <v>178</v>
      </c>
      <c r="D114" s="3">
        <v>1</v>
      </c>
      <c r="E114" t="s">
        <v>33</v>
      </c>
      <c r="G114" s="2">
        <v>23012</v>
      </c>
      <c r="H114" s="2">
        <v>10826</v>
      </c>
      <c r="I114" s="2">
        <v>12186</v>
      </c>
      <c r="J114" s="76">
        <f t="shared" si="2"/>
        <v>0.72961932904571525</v>
      </c>
      <c r="K114" s="76">
        <f t="shared" si="2"/>
        <v>0.67236283022353593</v>
      </c>
      <c r="L114" s="76">
        <f t="shared" si="2"/>
        <v>0.78048580338092899</v>
      </c>
      <c r="M114" s="76">
        <f t="shared" si="3"/>
        <v>0.24818344252531269</v>
      </c>
      <c r="N114" s="76">
        <f t="shared" si="3"/>
        <v>0.25209506800384668</v>
      </c>
      <c r="O114" s="76">
        <f t="shared" si="3"/>
        <v>0.24518978025444221</v>
      </c>
      <c r="P114" s="2">
        <v>16790</v>
      </c>
      <c r="Q114" s="2">
        <v>7279</v>
      </c>
      <c r="R114" s="2">
        <v>9511</v>
      </c>
      <c r="S114" s="2">
        <v>4167</v>
      </c>
      <c r="T114" s="2">
        <v>1835</v>
      </c>
      <c r="U114" s="2">
        <v>2332</v>
      </c>
      <c r="V114" s="2">
        <v>77</v>
      </c>
      <c r="W114" s="2">
        <v>492</v>
      </c>
      <c r="X114" s="2">
        <v>610</v>
      </c>
      <c r="Y114" s="2">
        <v>501</v>
      </c>
      <c r="Z114" s="2">
        <v>613</v>
      </c>
      <c r="AA114" s="2"/>
      <c r="AB114" s="2"/>
      <c r="AC114" s="2">
        <v>18</v>
      </c>
      <c r="AD114" s="2">
        <v>21</v>
      </c>
      <c r="AE114" s="2">
        <v>27</v>
      </c>
    </row>
    <row r="115" spans="1:31" x14ac:dyDescent="0.25">
      <c r="A115" s="15">
        <v>209807</v>
      </c>
      <c r="B115" s="3" t="s">
        <v>180</v>
      </c>
      <c r="C115" s="3" t="s">
        <v>178</v>
      </c>
      <c r="D115" s="3">
        <v>1</v>
      </c>
      <c r="E115" t="s">
        <v>29</v>
      </c>
      <c r="G115" s="3">
        <v>4978</v>
      </c>
      <c r="H115" s="3">
        <v>2253</v>
      </c>
      <c r="I115" s="3">
        <v>2725</v>
      </c>
      <c r="J115" s="76">
        <f t="shared" si="2"/>
        <v>0.66271595018079554</v>
      </c>
      <c r="K115" s="76">
        <f t="shared" si="2"/>
        <v>0.60363959165557035</v>
      </c>
      <c r="L115" s="76">
        <f t="shared" si="2"/>
        <v>0.7115596330275229</v>
      </c>
      <c r="M115" s="76">
        <f t="shared" si="3"/>
        <v>0.42891785389511972</v>
      </c>
      <c r="N115" s="76">
        <f t="shared" si="3"/>
        <v>0.43897058823529411</v>
      </c>
      <c r="O115" s="76">
        <f t="shared" si="3"/>
        <v>0.42186694172253741</v>
      </c>
      <c r="P115" s="3">
        <v>3299</v>
      </c>
      <c r="Q115" s="3">
        <v>1360</v>
      </c>
      <c r="R115" s="3">
        <v>1939</v>
      </c>
      <c r="S115" s="3">
        <v>1415</v>
      </c>
      <c r="T115" s="3">
        <v>597</v>
      </c>
      <c r="U115" s="3">
        <v>818</v>
      </c>
      <c r="V115" s="3">
        <v>68</v>
      </c>
      <c r="W115" s="3">
        <v>460</v>
      </c>
      <c r="X115" s="3">
        <v>590</v>
      </c>
      <c r="Y115" s="3">
        <v>460</v>
      </c>
      <c r="Z115" s="3">
        <v>580</v>
      </c>
      <c r="AA115" s="3"/>
      <c r="AB115" s="3"/>
      <c r="AC115" s="3">
        <v>0</v>
      </c>
      <c r="AD115" s="3"/>
      <c r="AE115" s="3"/>
    </row>
    <row r="116" spans="1:31" x14ac:dyDescent="0.25">
      <c r="A116" s="10">
        <v>214777</v>
      </c>
      <c r="B116" s="11" t="s">
        <v>181</v>
      </c>
      <c r="C116" s="11" t="s">
        <v>182</v>
      </c>
      <c r="D116" s="3">
        <v>1</v>
      </c>
      <c r="E116" t="s">
        <v>33</v>
      </c>
      <c r="G116" s="2">
        <v>45502</v>
      </c>
      <c r="H116" s="2">
        <v>23238</v>
      </c>
      <c r="I116" s="2">
        <v>22264</v>
      </c>
      <c r="J116" s="76">
        <f t="shared" si="2"/>
        <v>0.52426266977275726</v>
      </c>
      <c r="K116" s="76">
        <f t="shared" si="2"/>
        <v>0.49806351665375675</v>
      </c>
      <c r="L116" s="76">
        <f t="shared" si="2"/>
        <v>0.55160797700323394</v>
      </c>
      <c r="M116" s="76">
        <f t="shared" si="3"/>
        <v>0.30878222594843846</v>
      </c>
      <c r="N116" s="76">
        <f t="shared" si="3"/>
        <v>0.32581648522550544</v>
      </c>
      <c r="O116" s="76">
        <f t="shared" si="3"/>
        <v>0.29272860516244603</v>
      </c>
      <c r="P116" s="2">
        <v>23855</v>
      </c>
      <c r="Q116" s="2">
        <v>11574</v>
      </c>
      <c r="R116" s="2">
        <v>12281</v>
      </c>
      <c r="S116" s="2">
        <v>7366</v>
      </c>
      <c r="T116" s="2">
        <v>3771</v>
      </c>
      <c r="U116" s="2">
        <v>3595</v>
      </c>
      <c r="V116" s="2">
        <v>79</v>
      </c>
      <c r="W116" s="2">
        <v>530</v>
      </c>
      <c r="X116" s="2">
        <v>630</v>
      </c>
      <c r="Y116" s="2">
        <v>560</v>
      </c>
      <c r="Z116" s="2">
        <v>670</v>
      </c>
      <c r="AA116" s="2">
        <v>540</v>
      </c>
      <c r="AB116" s="2">
        <v>640</v>
      </c>
      <c r="AC116" s="2">
        <v>14</v>
      </c>
      <c r="AD116" s="2">
        <v>25</v>
      </c>
      <c r="AE116" s="2">
        <v>29</v>
      </c>
    </row>
    <row r="117" spans="1:31" x14ac:dyDescent="0.25">
      <c r="A117" s="21">
        <v>215293</v>
      </c>
      <c r="B117" s="22" t="s">
        <v>183</v>
      </c>
      <c r="C117" s="22" t="s">
        <v>182</v>
      </c>
      <c r="D117" s="23">
        <v>1</v>
      </c>
      <c r="E117" s="24" t="s">
        <v>33</v>
      </c>
      <c r="F117" s="24" t="s">
        <v>62</v>
      </c>
      <c r="G117" s="23">
        <v>23409</v>
      </c>
      <c r="H117" s="23">
        <v>11250</v>
      </c>
      <c r="I117" s="23">
        <v>12159</v>
      </c>
      <c r="J117" s="37">
        <f t="shared" si="2"/>
        <v>0.57858088769276772</v>
      </c>
      <c r="K117" s="37">
        <f t="shared" si="2"/>
        <v>0.57253333333333334</v>
      </c>
      <c r="L117" s="37">
        <f t="shared" si="2"/>
        <v>0.5841763302903199</v>
      </c>
      <c r="M117" s="37">
        <f t="shared" si="3"/>
        <v>0.27820437093916123</v>
      </c>
      <c r="N117" s="37">
        <f t="shared" si="3"/>
        <v>0.28598043782021426</v>
      </c>
      <c r="O117" s="37">
        <f t="shared" si="3"/>
        <v>0.27115303392932566</v>
      </c>
      <c r="P117" s="23">
        <v>13544</v>
      </c>
      <c r="Q117" s="23">
        <v>6441</v>
      </c>
      <c r="R117" s="23">
        <v>7103</v>
      </c>
      <c r="S117" s="23">
        <v>3768</v>
      </c>
      <c r="T117" s="23">
        <v>1842</v>
      </c>
      <c r="U117" s="23">
        <v>1926</v>
      </c>
      <c r="V117" s="23">
        <v>89</v>
      </c>
      <c r="W117" s="23">
        <v>570</v>
      </c>
      <c r="X117" s="23">
        <v>690</v>
      </c>
      <c r="Y117" s="23">
        <v>600</v>
      </c>
      <c r="Z117" s="23">
        <v>690</v>
      </c>
      <c r="AA117" s="23">
        <v>560</v>
      </c>
      <c r="AB117" s="23">
        <v>660</v>
      </c>
      <c r="AC117" s="23">
        <v>41</v>
      </c>
      <c r="AD117" s="23">
        <v>25</v>
      </c>
      <c r="AE117" s="23">
        <v>30</v>
      </c>
    </row>
    <row r="118" spans="1:31" x14ac:dyDescent="0.25">
      <c r="A118" s="10">
        <v>216339</v>
      </c>
      <c r="B118" s="11" t="s">
        <v>184</v>
      </c>
      <c r="C118" s="11" t="s">
        <v>182</v>
      </c>
      <c r="D118" s="3">
        <v>1</v>
      </c>
      <c r="E118" t="s">
        <v>29</v>
      </c>
      <c r="G118" s="2">
        <v>18731</v>
      </c>
      <c r="H118" s="2">
        <v>8258</v>
      </c>
      <c r="I118" s="2">
        <v>10473</v>
      </c>
      <c r="J118" s="76">
        <f t="shared" si="2"/>
        <v>0.6723079387112274</v>
      </c>
      <c r="K118" s="76">
        <f t="shared" si="2"/>
        <v>0.685759263744248</v>
      </c>
      <c r="L118" s="76">
        <f t="shared" si="2"/>
        <v>0.66170151818963052</v>
      </c>
      <c r="M118" s="76">
        <f t="shared" si="3"/>
        <v>0.32811879615659495</v>
      </c>
      <c r="N118" s="76">
        <f t="shared" si="3"/>
        <v>0.34999117075754899</v>
      </c>
      <c r="O118" s="76">
        <f t="shared" si="3"/>
        <v>0.31024531024531027</v>
      </c>
      <c r="P118" s="2">
        <v>12593</v>
      </c>
      <c r="Q118" s="2">
        <v>5663</v>
      </c>
      <c r="R118" s="2">
        <v>6930</v>
      </c>
      <c r="S118" s="2">
        <v>4132</v>
      </c>
      <c r="T118" s="2">
        <v>1982</v>
      </c>
      <c r="U118" s="2">
        <v>2150</v>
      </c>
      <c r="V118" s="2">
        <v>94</v>
      </c>
      <c r="W118" s="2">
        <v>500</v>
      </c>
      <c r="X118" s="2">
        <v>600</v>
      </c>
      <c r="Y118" s="2">
        <v>510</v>
      </c>
      <c r="Z118" s="2">
        <v>610</v>
      </c>
      <c r="AA118" s="2">
        <v>490</v>
      </c>
      <c r="AB118" s="2">
        <v>590</v>
      </c>
      <c r="AC118" s="2">
        <v>19</v>
      </c>
      <c r="AD118" s="2">
        <v>21</v>
      </c>
      <c r="AE118" s="2">
        <v>26</v>
      </c>
    </row>
    <row r="119" spans="1:31" x14ac:dyDescent="0.25">
      <c r="A119" s="10">
        <v>243221</v>
      </c>
      <c r="B119" s="11" t="s">
        <v>185</v>
      </c>
      <c r="C119" s="11" t="s">
        <v>186</v>
      </c>
      <c r="D119" s="3">
        <v>1</v>
      </c>
      <c r="E119" t="s">
        <v>29</v>
      </c>
      <c r="G119" s="2">
        <v>3488</v>
      </c>
      <c r="H119" s="2">
        <v>1413</v>
      </c>
      <c r="I119" s="2">
        <v>2075</v>
      </c>
      <c r="J119" s="76">
        <f t="shared" si="2"/>
        <v>0.70986238532110091</v>
      </c>
      <c r="K119" s="76">
        <f t="shared" si="2"/>
        <v>0.69002123142250527</v>
      </c>
      <c r="L119" s="76">
        <f t="shared" si="2"/>
        <v>0.72337349397590367</v>
      </c>
      <c r="M119" s="76">
        <f t="shared" si="3"/>
        <v>0.81623586429725359</v>
      </c>
      <c r="N119" s="76">
        <f t="shared" si="3"/>
        <v>0.80512820512820515</v>
      </c>
      <c r="O119" s="76">
        <f t="shared" si="3"/>
        <v>0.82345103264490338</v>
      </c>
      <c r="P119" s="2">
        <v>2476</v>
      </c>
      <c r="Q119" s="2">
        <v>975</v>
      </c>
      <c r="R119" s="2">
        <v>1501</v>
      </c>
      <c r="S119" s="2">
        <v>2021</v>
      </c>
      <c r="T119" s="2">
        <v>785</v>
      </c>
      <c r="U119" s="2">
        <v>1236</v>
      </c>
      <c r="V119" s="2">
        <v>100</v>
      </c>
      <c r="W119" s="2">
        <v>561</v>
      </c>
      <c r="X119" s="2">
        <v>658</v>
      </c>
      <c r="Y119" s="2">
        <v>552</v>
      </c>
      <c r="Z119" s="2">
        <v>690</v>
      </c>
      <c r="AA119" s="2"/>
      <c r="AB119" s="2"/>
      <c r="AC119" s="2">
        <v>0</v>
      </c>
      <c r="AD119" s="2"/>
      <c r="AE119" s="2"/>
    </row>
    <row r="120" spans="1:31" x14ac:dyDescent="0.25">
      <c r="A120" s="16">
        <v>217484</v>
      </c>
      <c r="B120" s="17" t="s">
        <v>187</v>
      </c>
      <c r="C120" s="17" t="s">
        <v>188</v>
      </c>
      <c r="D120" s="18">
        <v>1</v>
      </c>
      <c r="E120" s="19" t="s">
        <v>29</v>
      </c>
      <c r="F120" s="19" t="s">
        <v>40</v>
      </c>
      <c r="G120" s="18">
        <v>20218</v>
      </c>
      <c r="H120" s="18">
        <v>8489</v>
      </c>
      <c r="I120" s="18">
        <v>11729</v>
      </c>
      <c r="J120" s="32">
        <f t="shared" si="2"/>
        <v>0.8535463448412306</v>
      </c>
      <c r="K120" s="32">
        <f t="shared" si="2"/>
        <v>0.83131110849334433</v>
      </c>
      <c r="L120" s="32">
        <f t="shared" si="2"/>
        <v>0.8696393554437718</v>
      </c>
      <c r="M120" s="32">
        <f t="shared" si="3"/>
        <v>0.17355276119835428</v>
      </c>
      <c r="N120" s="32">
        <f t="shared" si="3"/>
        <v>0.19016579282981436</v>
      </c>
      <c r="O120" s="32">
        <f t="shared" si="3"/>
        <v>0.16196078431372549</v>
      </c>
      <c r="P120" s="18">
        <v>17257</v>
      </c>
      <c r="Q120" s="18">
        <v>7057</v>
      </c>
      <c r="R120" s="18">
        <v>10200</v>
      </c>
      <c r="S120" s="18">
        <v>2995</v>
      </c>
      <c r="T120" s="18">
        <v>1342</v>
      </c>
      <c r="U120" s="18">
        <v>1652</v>
      </c>
      <c r="V120" s="18">
        <v>95</v>
      </c>
      <c r="W120" s="18">
        <v>470</v>
      </c>
      <c r="X120" s="18">
        <v>570</v>
      </c>
      <c r="Y120" s="18">
        <v>480</v>
      </c>
      <c r="Z120" s="18">
        <v>590</v>
      </c>
      <c r="AA120" s="18">
        <v>470</v>
      </c>
      <c r="AB120" s="18">
        <v>570</v>
      </c>
      <c r="AC120" s="18">
        <v>16</v>
      </c>
      <c r="AD120" s="18">
        <v>21</v>
      </c>
      <c r="AE120" s="18">
        <v>26</v>
      </c>
    </row>
    <row r="121" spans="1:31" x14ac:dyDescent="0.25">
      <c r="A121" s="16">
        <v>217882</v>
      </c>
      <c r="B121" s="17" t="s">
        <v>189</v>
      </c>
      <c r="C121" s="17" t="s">
        <v>190</v>
      </c>
      <c r="D121" s="18">
        <v>1</v>
      </c>
      <c r="E121" s="19" t="s">
        <v>29</v>
      </c>
      <c r="F121" s="19" t="s">
        <v>40</v>
      </c>
      <c r="G121" s="18">
        <v>17072</v>
      </c>
      <c r="H121" s="18">
        <v>8047</v>
      </c>
      <c r="I121" s="18">
        <v>9025</v>
      </c>
      <c r="J121" s="32">
        <f t="shared" si="2"/>
        <v>0.63279053420805997</v>
      </c>
      <c r="K121" s="32">
        <f t="shared" si="2"/>
        <v>0.65055300111842917</v>
      </c>
      <c r="L121" s="32">
        <f t="shared" si="2"/>
        <v>0.6169529085872576</v>
      </c>
      <c r="M121" s="32">
        <f t="shared" si="3"/>
        <v>0.27168379153938721</v>
      </c>
      <c r="N121" s="32">
        <f t="shared" si="3"/>
        <v>0.55415472779369623</v>
      </c>
      <c r="O121" s="32">
        <f t="shared" si="3"/>
        <v>6.1063218390804601E-3</v>
      </c>
      <c r="P121" s="18">
        <v>10803</v>
      </c>
      <c r="Q121" s="18">
        <v>5235</v>
      </c>
      <c r="R121" s="18">
        <v>5568</v>
      </c>
      <c r="S121" s="18">
        <v>2935</v>
      </c>
      <c r="T121" s="18">
        <v>2901</v>
      </c>
      <c r="U121" s="18">
        <v>34</v>
      </c>
      <c r="V121" s="18">
        <v>64</v>
      </c>
      <c r="W121" s="18">
        <v>550</v>
      </c>
      <c r="X121" s="18">
        <v>650</v>
      </c>
      <c r="Y121" s="18">
        <v>590</v>
      </c>
      <c r="Z121" s="18">
        <v>680</v>
      </c>
      <c r="AA121" s="18">
        <v>490</v>
      </c>
      <c r="AB121" s="18">
        <v>590</v>
      </c>
      <c r="AC121" s="18">
        <v>36</v>
      </c>
      <c r="AD121" s="18">
        <v>25</v>
      </c>
      <c r="AE121" s="18">
        <v>30</v>
      </c>
    </row>
    <row r="122" spans="1:31" x14ac:dyDescent="0.25">
      <c r="A122" s="10">
        <v>218663</v>
      </c>
      <c r="B122" s="12" t="s">
        <v>191</v>
      </c>
      <c r="C122" s="11" t="s">
        <v>190</v>
      </c>
      <c r="D122" s="3">
        <v>1</v>
      </c>
      <c r="E122" t="s">
        <v>33</v>
      </c>
      <c r="G122" s="2">
        <v>21311</v>
      </c>
      <c r="H122" s="2">
        <v>9121</v>
      </c>
      <c r="I122" s="2">
        <v>12190</v>
      </c>
      <c r="J122" s="76">
        <f t="shared" si="2"/>
        <v>0.63117638778095819</v>
      </c>
      <c r="K122" s="76">
        <f t="shared" si="2"/>
        <v>0.64740708255673718</v>
      </c>
      <c r="L122" s="76">
        <f t="shared" si="2"/>
        <v>0.61903199343724369</v>
      </c>
      <c r="M122" s="76">
        <f t="shared" si="3"/>
        <v>0.34473273362575274</v>
      </c>
      <c r="N122" s="76">
        <f t="shared" si="3"/>
        <v>0.3508890770533446</v>
      </c>
      <c r="O122" s="76">
        <f t="shared" si="3"/>
        <v>0.33991518685396238</v>
      </c>
      <c r="P122" s="2">
        <v>13451</v>
      </c>
      <c r="Q122" s="2">
        <v>5905</v>
      </c>
      <c r="R122" s="2">
        <v>7546</v>
      </c>
      <c r="S122" s="2">
        <v>4637</v>
      </c>
      <c r="T122" s="2">
        <v>2072</v>
      </c>
      <c r="U122" s="2">
        <v>2565</v>
      </c>
      <c r="V122" s="2">
        <v>61</v>
      </c>
      <c r="W122" s="2">
        <v>540</v>
      </c>
      <c r="X122" s="2">
        <v>640</v>
      </c>
      <c r="Y122" s="2">
        <v>560</v>
      </c>
      <c r="Z122" s="2">
        <v>650</v>
      </c>
      <c r="AA122" s="2"/>
      <c r="AB122" s="2"/>
      <c r="AC122" s="2">
        <v>60</v>
      </c>
      <c r="AD122" s="2">
        <v>24</v>
      </c>
      <c r="AE122" s="2">
        <v>29</v>
      </c>
    </row>
    <row r="123" spans="1:31" x14ac:dyDescent="0.25">
      <c r="A123" s="10">
        <v>219356</v>
      </c>
      <c r="B123" s="11" t="s">
        <v>192</v>
      </c>
      <c r="C123" s="11" t="s">
        <v>193</v>
      </c>
      <c r="D123" s="3">
        <v>1</v>
      </c>
      <c r="E123" t="s">
        <v>29</v>
      </c>
      <c r="G123" s="2">
        <v>4725</v>
      </c>
      <c r="H123" s="2">
        <v>2339</v>
      </c>
      <c r="I123" s="2">
        <v>2386</v>
      </c>
      <c r="J123" s="76">
        <f t="shared" si="2"/>
        <v>0.91661375661375666</v>
      </c>
      <c r="K123" s="76">
        <f t="shared" si="2"/>
        <v>0.90123984608807184</v>
      </c>
      <c r="L123" s="76">
        <f t="shared" si="2"/>
        <v>0.93168482816429166</v>
      </c>
      <c r="M123" s="76">
        <f t="shared" si="3"/>
        <v>0.51327637958900951</v>
      </c>
      <c r="N123" s="76">
        <f t="shared" si="3"/>
        <v>0.51944971537001894</v>
      </c>
      <c r="O123" s="76">
        <f t="shared" si="3"/>
        <v>0.50742240215924428</v>
      </c>
      <c r="P123" s="2">
        <v>4331</v>
      </c>
      <c r="Q123" s="2">
        <v>2108</v>
      </c>
      <c r="R123" s="2">
        <v>2223</v>
      </c>
      <c r="S123" s="2">
        <v>2223</v>
      </c>
      <c r="T123" s="2">
        <v>1095</v>
      </c>
      <c r="U123" s="2">
        <v>1128</v>
      </c>
      <c r="V123" s="2">
        <v>3</v>
      </c>
      <c r="W123" s="2">
        <v>430</v>
      </c>
      <c r="X123" s="2">
        <v>530</v>
      </c>
      <c r="Y123" s="2">
        <v>450</v>
      </c>
      <c r="Z123" s="2">
        <v>580</v>
      </c>
      <c r="AA123" s="2"/>
      <c r="AB123" s="2"/>
      <c r="AC123" s="2">
        <v>97</v>
      </c>
      <c r="AD123" s="2">
        <v>20</v>
      </c>
      <c r="AE123" s="2">
        <v>25</v>
      </c>
    </row>
    <row r="124" spans="1:31" x14ac:dyDescent="0.25">
      <c r="A124" s="15">
        <v>219471</v>
      </c>
      <c r="B124" s="3" t="s">
        <v>194</v>
      </c>
      <c r="C124" s="3" t="s">
        <v>193</v>
      </c>
      <c r="D124" s="3">
        <v>1</v>
      </c>
      <c r="E124" t="s">
        <v>29</v>
      </c>
      <c r="G124" s="3">
        <v>3443</v>
      </c>
      <c r="H124" s="3">
        <v>1361</v>
      </c>
      <c r="I124" s="3">
        <v>2082</v>
      </c>
      <c r="J124" s="76">
        <f t="shared" si="2"/>
        <v>0.49259366831251816</v>
      </c>
      <c r="K124" s="76">
        <f t="shared" si="2"/>
        <v>0.49301983835415136</v>
      </c>
      <c r="L124" s="76">
        <f t="shared" si="2"/>
        <v>0.49231508165225746</v>
      </c>
      <c r="M124" s="76">
        <f t="shared" si="3"/>
        <v>0.79775943396226412</v>
      </c>
      <c r="N124" s="76">
        <f t="shared" si="3"/>
        <v>0.75111773472429211</v>
      </c>
      <c r="O124" s="76">
        <f t="shared" si="3"/>
        <v>0.82829268292682923</v>
      </c>
      <c r="P124" s="3">
        <v>1696</v>
      </c>
      <c r="Q124" s="3">
        <v>671</v>
      </c>
      <c r="R124" s="3">
        <v>1025</v>
      </c>
      <c r="S124" s="3">
        <v>1353</v>
      </c>
      <c r="T124" s="3">
        <v>504</v>
      </c>
      <c r="U124" s="3">
        <v>849</v>
      </c>
      <c r="V124" s="3">
        <v>6</v>
      </c>
      <c r="W124" s="3">
        <v>460</v>
      </c>
      <c r="X124" s="3">
        <v>610</v>
      </c>
      <c r="Y124" s="3">
        <v>460</v>
      </c>
      <c r="Z124" s="3">
        <v>620</v>
      </c>
      <c r="AA124" s="3">
        <v>460</v>
      </c>
      <c r="AB124" s="3">
        <v>600</v>
      </c>
      <c r="AC124" s="3">
        <v>96</v>
      </c>
      <c r="AD124" s="3">
        <v>21</v>
      </c>
      <c r="AE124" s="3">
        <v>26</v>
      </c>
    </row>
    <row r="125" spans="1:31" x14ac:dyDescent="0.25">
      <c r="A125" s="10">
        <v>220862</v>
      </c>
      <c r="B125" s="11" t="s">
        <v>195</v>
      </c>
      <c r="C125" s="11" t="s">
        <v>196</v>
      </c>
      <c r="D125" s="3">
        <v>1</v>
      </c>
      <c r="E125" t="s">
        <v>29</v>
      </c>
      <c r="G125" s="2">
        <v>6798</v>
      </c>
      <c r="H125" s="2">
        <v>2959</v>
      </c>
      <c r="I125" s="2">
        <v>3839</v>
      </c>
      <c r="J125" s="76">
        <f t="shared" si="2"/>
        <v>0.62415416298911441</v>
      </c>
      <c r="K125" s="76">
        <f t="shared" si="2"/>
        <v>0.60358229131463337</v>
      </c>
      <c r="L125" s="76">
        <f t="shared" si="2"/>
        <v>0.64001041938004688</v>
      </c>
      <c r="M125" s="76">
        <f t="shared" si="3"/>
        <v>0.53075654018383223</v>
      </c>
      <c r="N125" s="76">
        <f t="shared" si="3"/>
        <v>0.5571108622620381</v>
      </c>
      <c r="O125" s="76">
        <f t="shared" si="3"/>
        <v>0.51159951159951156</v>
      </c>
      <c r="P125" s="2">
        <v>4243</v>
      </c>
      <c r="Q125" s="2">
        <v>1786</v>
      </c>
      <c r="R125" s="2">
        <v>2457</v>
      </c>
      <c r="S125" s="2">
        <v>2252</v>
      </c>
      <c r="T125" s="2">
        <v>995</v>
      </c>
      <c r="U125" s="2">
        <v>1257</v>
      </c>
      <c r="V125" s="2">
        <v>4</v>
      </c>
      <c r="W125" s="2">
        <v>440</v>
      </c>
      <c r="X125" s="2">
        <v>570</v>
      </c>
      <c r="Y125" s="2">
        <v>440</v>
      </c>
      <c r="Z125" s="2">
        <v>590</v>
      </c>
      <c r="AA125" s="2">
        <v>410</v>
      </c>
      <c r="AB125" s="2">
        <v>560</v>
      </c>
      <c r="AC125" s="2">
        <v>96</v>
      </c>
      <c r="AD125" s="2">
        <v>20</v>
      </c>
      <c r="AE125" s="2">
        <v>25</v>
      </c>
    </row>
    <row r="126" spans="1:31" x14ac:dyDescent="0.25">
      <c r="A126" s="10">
        <v>221759</v>
      </c>
      <c r="B126" s="11" t="s">
        <v>197</v>
      </c>
      <c r="C126" s="11" t="s">
        <v>196</v>
      </c>
      <c r="D126" s="3">
        <v>1</v>
      </c>
      <c r="E126" t="s">
        <v>33</v>
      </c>
      <c r="G126" s="2">
        <v>14398</v>
      </c>
      <c r="H126" s="2">
        <v>6220</v>
      </c>
      <c r="I126" s="2">
        <v>8178</v>
      </c>
      <c r="J126" s="76">
        <f t="shared" si="2"/>
        <v>0.67321850256980131</v>
      </c>
      <c r="K126" s="76">
        <f t="shared" si="2"/>
        <v>0.66800643086816724</v>
      </c>
      <c r="L126" s="76">
        <f t="shared" si="2"/>
        <v>0.67718268525311809</v>
      </c>
      <c r="M126" s="76">
        <f t="shared" si="3"/>
        <v>0.43402455380171256</v>
      </c>
      <c r="N126" s="76">
        <f t="shared" si="3"/>
        <v>0.49554753309265942</v>
      </c>
      <c r="O126" s="76">
        <f t="shared" si="3"/>
        <v>0.38786565547128926</v>
      </c>
      <c r="P126" s="2">
        <v>9693</v>
      </c>
      <c r="Q126" s="2">
        <v>4155</v>
      </c>
      <c r="R126" s="2">
        <v>5538</v>
      </c>
      <c r="S126" s="2">
        <v>4207</v>
      </c>
      <c r="T126" s="2">
        <v>2059</v>
      </c>
      <c r="U126" s="2">
        <v>2148</v>
      </c>
      <c r="V126" s="2">
        <v>19</v>
      </c>
      <c r="W126" s="2">
        <v>530</v>
      </c>
      <c r="X126" s="2">
        <v>640</v>
      </c>
      <c r="Y126" s="2">
        <v>530</v>
      </c>
      <c r="Z126" s="2">
        <v>650</v>
      </c>
      <c r="AA126" s="2"/>
      <c r="AB126" s="2"/>
      <c r="AC126" s="2">
        <v>96</v>
      </c>
      <c r="AD126" s="2">
        <v>24</v>
      </c>
      <c r="AE126" s="2">
        <v>29</v>
      </c>
    </row>
    <row r="127" spans="1:31" x14ac:dyDescent="0.25">
      <c r="A127" s="10">
        <v>225511</v>
      </c>
      <c r="B127" s="11" t="s">
        <v>198</v>
      </c>
      <c r="C127" s="11" t="s">
        <v>199</v>
      </c>
      <c r="D127" s="3">
        <v>1</v>
      </c>
      <c r="E127" t="s">
        <v>33</v>
      </c>
      <c r="G127" s="2">
        <v>17019</v>
      </c>
      <c r="H127" s="2">
        <v>8013</v>
      </c>
      <c r="I127" s="2">
        <v>9006</v>
      </c>
      <c r="J127" s="76">
        <f t="shared" si="2"/>
        <v>0.56201892003055409</v>
      </c>
      <c r="K127" s="76">
        <f t="shared" si="2"/>
        <v>0.57169599400973414</v>
      </c>
      <c r="L127" s="76">
        <f t="shared" si="2"/>
        <v>0.55340883855207634</v>
      </c>
      <c r="M127" s="76">
        <f t="shared" si="3"/>
        <v>0.3650810245687402</v>
      </c>
      <c r="N127" s="76">
        <f t="shared" si="3"/>
        <v>0.39641999563414104</v>
      </c>
      <c r="O127" s="76">
        <f t="shared" si="3"/>
        <v>0.3362760834670947</v>
      </c>
      <c r="P127" s="2">
        <v>9565</v>
      </c>
      <c r="Q127" s="2">
        <v>4581</v>
      </c>
      <c r="R127" s="2">
        <v>4984</v>
      </c>
      <c r="S127" s="2">
        <v>3492</v>
      </c>
      <c r="T127" s="2">
        <v>1816</v>
      </c>
      <c r="U127" s="2">
        <v>1676</v>
      </c>
      <c r="V127" s="2">
        <v>89</v>
      </c>
      <c r="W127" s="2">
        <v>490</v>
      </c>
      <c r="X127" s="2">
        <v>600</v>
      </c>
      <c r="Y127" s="2">
        <v>530</v>
      </c>
      <c r="Z127" s="2">
        <v>640</v>
      </c>
      <c r="AA127" s="2"/>
      <c r="AB127" s="2"/>
      <c r="AC127" s="2">
        <v>35</v>
      </c>
      <c r="AD127" s="2">
        <v>21</v>
      </c>
      <c r="AE127" s="2">
        <v>27</v>
      </c>
    </row>
    <row r="128" spans="1:31" x14ac:dyDescent="0.25">
      <c r="A128" s="10">
        <v>227216</v>
      </c>
      <c r="B128" s="11" t="s">
        <v>200</v>
      </c>
      <c r="C128" s="11" t="s">
        <v>199</v>
      </c>
      <c r="D128" s="3">
        <v>1</v>
      </c>
      <c r="E128" t="s">
        <v>29</v>
      </c>
      <c r="G128" s="2">
        <v>17140</v>
      </c>
      <c r="H128" s="2">
        <v>7563</v>
      </c>
      <c r="I128" s="2">
        <v>9577</v>
      </c>
      <c r="J128" s="76">
        <f t="shared" si="2"/>
        <v>0.64194865810968493</v>
      </c>
      <c r="K128" s="76">
        <f t="shared" si="2"/>
        <v>0.62342985587729738</v>
      </c>
      <c r="L128" s="76">
        <f t="shared" si="2"/>
        <v>0.65657303957397928</v>
      </c>
      <c r="M128" s="76">
        <f t="shared" si="3"/>
        <v>0.42615650277197126</v>
      </c>
      <c r="N128" s="76">
        <f t="shared" si="3"/>
        <v>0.45111346765641569</v>
      </c>
      <c r="O128" s="76">
        <f t="shared" si="3"/>
        <v>0.40744274809160308</v>
      </c>
      <c r="P128" s="2">
        <v>11003</v>
      </c>
      <c r="Q128" s="2">
        <v>4715</v>
      </c>
      <c r="R128" s="2">
        <v>6288</v>
      </c>
      <c r="S128" s="2">
        <v>4689</v>
      </c>
      <c r="T128" s="2">
        <v>2127</v>
      </c>
      <c r="U128" s="2">
        <v>2562</v>
      </c>
      <c r="V128" s="2">
        <v>84</v>
      </c>
      <c r="W128" s="2">
        <v>480</v>
      </c>
      <c r="X128" s="2">
        <v>600</v>
      </c>
      <c r="Y128" s="2">
        <v>500</v>
      </c>
      <c r="Z128" s="2">
        <v>610</v>
      </c>
      <c r="AA128" s="2"/>
      <c r="AB128" s="2"/>
      <c r="AC128" s="2">
        <v>44</v>
      </c>
      <c r="AD128" s="2">
        <v>21</v>
      </c>
      <c r="AE128" s="2">
        <v>26</v>
      </c>
    </row>
    <row r="129" spans="1:31" x14ac:dyDescent="0.25">
      <c r="A129" s="10">
        <v>228723</v>
      </c>
      <c r="B129" s="11" t="s">
        <v>201</v>
      </c>
      <c r="C129" s="11" t="s">
        <v>199</v>
      </c>
      <c r="D129" s="3">
        <v>1</v>
      </c>
      <c r="E129" t="s">
        <v>33</v>
      </c>
      <c r="G129" s="2">
        <v>27730</v>
      </c>
      <c r="H129" s="2">
        <v>13970</v>
      </c>
      <c r="I129" s="2">
        <v>13760</v>
      </c>
      <c r="J129" s="76">
        <f t="shared" si="2"/>
        <v>0.66880634691669671</v>
      </c>
      <c r="K129" s="76">
        <f t="shared" si="2"/>
        <v>0.63736578382247677</v>
      </c>
      <c r="L129" s="76">
        <f t="shared" si="2"/>
        <v>0.70072674418604652</v>
      </c>
      <c r="M129" s="76">
        <f t="shared" si="3"/>
        <v>0.43907041949746578</v>
      </c>
      <c r="N129" s="76">
        <f t="shared" si="3"/>
        <v>0.43957771787960465</v>
      </c>
      <c r="O129" s="76">
        <f t="shared" si="3"/>
        <v>0.43860194980294542</v>
      </c>
      <c r="P129" s="2">
        <v>18546</v>
      </c>
      <c r="Q129" s="2">
        <v>8904</v>
      </c>
      <c r="R129" s="2">
        <v>9642</v>
      </c>
      <c r="S129" s="2">
        <v>8143</v>
      </c>
      <c r="T129" s="2">
        <v>3914</v>
      </c>
      <c r="U129" s="2">
        <v>4229</v>
      </c>
      <c r="V129" s="2">
        <v>65</v>
      </c>
      <c r="W129" s="2">
        <v>520</v>
      </c>
      <c r="X129" s="2">
        <v>640</v>
      </c>
      <c r="Y129" s="2">
        <v>560</v>
      </c>
      <c r="Z129" s="2">
        <v>670</v>
      </c>
      <c r="AA129" s="2">
        <v>500</v>
      </c>
      <c r="AB129" s="2">
        <v>610</v>
      </c>
      <c r="AC129" s="2">
        <v>35</v>
      </c>
      <c r="AD129" s="2">
        <v>24</v>
      </c>
      <c r="AE129" s="2">
        <v>30</v>
      </c>
    </row>
    <row r="130" spans="1:31" x14ac:dyDescent="0.25">
      <c r="A130" s="10">
        <v>228769</v>
      </c>
      <c r="B130" s="11" t="s">
        <v>202</v>
      </c>
      <c r="C130" s="11" t="s">
        <v>199</v>
      </c>
      <c r="D130" s="3">
        <v>1</v>
      </c>
      <c r="E130" t="s">
        <v>29</v>
      </c>
      <c r="G130" s="2">
        <v>9550</v>
      </c>
      <c r="H130" s="2">
        <v>4424</v>
      </c>
      <c r="I130" s="2">
        <v>5126</v>
      </c>
      <c r="J130" s="76">
        <f t="shared" si="2"/>
        <v>0.69036649214659684</v>
      </c>
      <c r="K130" s="76">
        <f t="shared" si="2"/>
        <v>0.6964285714285714</v>
      </c>
      <c r="L130" s="76">
        <f t="shared" si="2"/>
        <v>0.68513460788138902</v>
      </c>
      <c r="M130" s="76">
        <f t="shared" si="3"/>
        <v>0.39071742757470046</v>
      </c>
      <c r="N130" s="76">
        <f t="shared" si="3"/>
        <v>0.41447581953911067</v>
      </c>
      <c r="O130" s="76">
        <f t="shared" si="3"/>
        <v>0.36987471526195898</v>
      </c>
      <c r="P130" s="2">
        <v>6593</v>
      </c>
      <c r="Q130" s="2">
        <v>3081</v>
      </c>
      <c r="R130" s="2">
        <v>3512</v>
      </c>
      <c r="S130" s="2">
        <v>2576</v>
      </c>
      <c r="T130" s="2">
        <v>1277</v>
      </c>
      <c r="U130" s="2">
        <v>1299</v>
      </c>
      <c r="V130" s="2">
        <v>90</v>
      </c>
      <c r="W130" s="2">
        <v>460</v>
      </c>
      <c r="X130" s="2">
        <v>580</v>
      </c>
      <c r="Y130" s="2">
        <v>490</v>
      </c>
      <c r="Z130" s="2">
        <v>610</v>
      </c>
      <c r="AA130" s="2"/>
      <c r="AB130" s="2"/>
      <c r="AC130" s="2">
        <v>35</v>
      </c>
      <c r="AD130" s="2">
        <v>20</v>
      </c>
      <c r="AE130" s="2">
        <v>25</v>
      </c>
    </row>
    <row r="131" spans="1:31" x14ac:dyDescent="0.25">
      <c r="A131" s="10">
        <v>228778</v>
      </c>
      <c r="B131" s="11" t="s">
        <v>203</v>
      </c>
      <c r="C131" s="11" t="s">
        <v>199</v>
      </c>
      <c r="D131" s="3">
        <v>1</v>
      </c>
      <c r="E131" t="s">
        <v>33</v>
      </c>
      <c r="G131" s="2">
        <v>35431</v>
      </c>
      <c r="H131" s="2">
        <v>16919</v>
      </c>
      <c r="I131" s="2">
        <v>18512</v>
      </c>
      <c r="J131" s="76">
        <f t="shared" si="2"/>
        <v>0.46747198780728738</v>
      </c>
      <c r="K131" s="76">
        <f t="shared" si="2"/>
        <v>0.44133814055204207</v>
      </c>
      <c r="L131" s="76">
        <f t="shared" si="2"/>
        <v>0.49135695764909249</v>
      </c>
      <c r="M131" s="76">
        <f t="shared" si="3"/>
        <v>0.48855883595966915</v>
      </c>
      <c r="N131" s="76">
        <f t="shared" si="3"/>
        <v>0.49015668943350743</v>
      </c>
      <c r="O131" s="76">
        <f t="shared" si="3"/>
        <v>0.48724714160070359</v>
      </c>
      <c r="P131" s="2">
        <v>16563</v>
      </c>
      <c r="Q131" s="2">
        <v>7467</v>
      </c>
      <c r="R131" s="2">
        <v>9096</v>
      </c>
      <c r="S131" s="2">
        <v>8092</v>
      </c>
      <c r="T131" s="2">
        <v>3660</v>
      </c>
      <c r="U131" s="2">
        <v>4432</v>
      </c>
      <c r="V131" s="2">
        <v>84</v>
      </c>
      <c r="W131" s="2">
        <v>550</v>
      </c>
      <c r="X131" s="2">
        <v>670</v>
      </c>
      <c r="Y131" s="2">
        <v>580</v>
      </c>
      <c r="Z131" s="2">
        <v>710</v>
      </c>
      <c r="AA131" s="2">
        <v>540</v>
      </c>
      <c r="AB131" s="2">
        <v>680</v>
      </c>
      <c r="AC131" s="2">
        <v>54</v>
      </c>
      <c r="AD131" s="2">
        <v>25</v>
      </c>
      <c r="AE131" s="2">
        <v>31</v>
      </c>
    </row>
    <row r="132" spans="1:31" x14ac:dyDescent="0.25">
      <c r="A132" s="10">
        <v>228787</v>
      </c>
      <c r="B132" s="11" t="s">
        <v>204</v>
      </c>
      <c r="C132" s="11" t="s">
        <v>199</v>
      </c>
      <c r="D132" s="3">
        <v>1</v>
      </c>
      <c r="E132" t="s">
        <v>29</v>
      </c>
      <c r="G132" s="2">
        <v>7080</v>
      </c>
      <c r="H132" s="2">
        <v>3735</v>
      </c>
      <c r="I132" s="2">
        <v>3344</v>
      </c>
      <c r="J132" s="76">
        <f t="shared" si="2"/>
        <v>0.5196327683615819</v>
      </c>
      <c r="K132" s="76">
        <f t="shared" si="2"/>
        <v>0.53868808567603743</v>
      </c>
      <c r="L132" s="76">
        <f t="shared" si="2"/>
        <v>0.49850478468899523</v>
      </c>
      <c r="M132" s="76">
        <f t="shared" si="3"/>
        <v>0.41995107366132101</v>
      </c>
      <c r="N132" s="76">
        <f t="shared" si="3"/>
        <v>0.43986083499005962</v>
      </c>
      <c r="O132" s="76">
        <f t="shared" si="3"/>
        <v>0.39592081583683264</v>
      </c>
      <c r="P132" s="2">
        <v>3679</v>
      </c>
      <c r="Q132" s="2">
        <v>2012</v>
      </c>
      <c r="R132" s="2">
        <v>1667</v>
      </c>
      <c r="S132" s="2">
        <v>1545</v>
      </c>
      <c r="T132" s="2">
        <v>885</v>
      </c>
      <c r="U132" s="2">
        <v>660</v>
      </c>
      <c r="V132" s="2">
        <v>87</v>
      </c>
      <c r="W132" s="2">
        <v>560</v>
      </c>
      <c r="X132" s="2">
        <v>680</v>
      </c>
      <c r="Y132" s="2">
        <v>600</v>
      </c>
      <c r="Z132" s="2">
        <v>710</v>
      </c>
      <c r="AA132" s="2"/>
      <c r="AB132" s="2"/>
      <c r="AC132" s="2">
        <v>50</v>
      </c>
      <c r="AD132" s="2">
        <v>26</v>
      </c>
      <c r="AE132" s="2">
        <v>31</v>
      </c>
    </row>
    <row r="133" spans="1:31" x14ac:dyDescent="0.25">
      <c r="A133" s="10">
        <v>228796</v>
      </c>
      <c r="B133" s="11" t="s">
        <v>205</v>
      </c>
      <c r="C133" s="11" t="s">
        <v>199</v>
      </c>
      <c r="D133" s="3">
        <v>1</v>
      </c>
      <c r="E133" t="s">
        <v>29</v>
      </c>
      <c r="G133" s="2">
        <v>5697</v>
      </c>
      <c r="H133" s="2">
        <v>2686</v>
      </c>
      <c r="I133" s="2">
        <v>3011</v>
      </c>
      <c r="J133" s="76">
        <f t="shared" si="2"/>
        <v>0.99824469018781814</v>
      </c>
      <c r="K133" s="76">
        <f t="shared" si="2"/>
        <v>0.99702159344750563</v>
      </c>
      <c r="L133" s="76">
        <f t="shared" si="2"/>
        <v>0.99933576884755893</v>
      </c>
      <c r="M133" s="76">
        <f t="shared" si="3"/>
        <v>0.5141550905574116</v>
      </c>
      <c r="N133" s="76">
        <f t="shared" si="3"/>
        <v>0.52688573562359975</v>
      </c>
      <c r="O133" s="76">
        <f t="shared" si="3"/>
        <v>0.50282485875706218</v>
      </c>
      <c r="P133" s="2">
        <v>5687</v>
      </c>
      <c r="Q133" s="2">
        <v>2678</v>
      </c>
      <c r="R133" s="2">
        <v>3009</v>
      </c>
      <c r="S133" s="2">
        <v>2924</v>
      </c>
      <c r="T133" s="2">
        <v>1411</v>
      </c>
      <c r="U133" s="2">
        <v>1513</v>
      </c>
      <c r="V133" s="2">
        <v>71</v>
      </c>
      <c r="W133" s="2">
        <v>390</v>
      </c>
      <c r="X133" s="2">
        <v>490</v>
      </c>
      <c r="Y133" s="2">
        <v>420</v>
      </c>
      <c r="Z133" s="2">
        <v>530</v>
      </c>
      <c r="AA133" s="2"/>
      <c r="AB133" s="2"/>
      <c r="AC133" s="2">
        <v>27</v>
      </c>
      <c r="AD133" s="2">
        <v>17</v>
      </c>
      <c r="AE133" s="2">
        <v>22</v>
      </c>
    </row>
    <row r="134" spans="1:31" x14ac:dyDescent="0.25">
      <c r="A134" s="15">
        <v>229027</v>
      </c>
      <c r="B134" s="3" t="s">
        <v>206</v>
      </c>
      <c r="C134" s="3" t="s">
        <v>199</v>
      </c>
      <c r="D134" s="3">
        <v>1</v>
      </c>
      <c r="E134" t="s">
        <v>29</v>
      </c>
      <c r="G134" s="3">
        <v>14650</v>
      </c>
      <c r="H134" s="3">
        <v>7087</v>
      </c>
      <c r="I134" s="3">
        <v>7563</v>
      </c>
      <c r="J134" s="76">
        <f t="shared" si="2"/>
        <v>0.78156996587030714</v>
      </c>
      <c r="K134" s="76">
        <f t="shared" si="2"/>
        <v>0.78255961619867365</v>
      </c>
      <c r="L134" s="76">
        <f t="shared" si="2"/>
        <v>0.78064260214200709</v>
      </c>
      <c r="M134" s="76">
        <f t="shared" si="3"/>
        <v>0.43441048034934499</v>
      </c>
      <c r="N134" s="76">
        <f t="shared" si="3"/>
        <v>0.47547782185358817</v>
      </c>
      <c r="O134" s="76">
        <f t="shared" si="3"/>
        <v>0.39583333333333331</v>
      </c>
      <c r="P134" s="3">
        <v>11450</v>
      </c>
      <c r="Q134" s="3">
        <v>5546</v>
      </c>
      <c r="R134" s="3">
        <v>5904</v>
      </c>
      <c r="S134" s="3">
        <v>4974</v>
      </c>
      <c r="T134" s="3">
        <v>2637</v>
      </c>
      <c r="U134" s="3">
        <v>2337</v>
      </c>
      <c r="V134" s="3">
        <v>83</v>
      </c>
      <c r="W134" s="3">
        <v>450</v>
      </c>
      <c r="X134" s="3">
        <v>560</v>
      </c>
      <c r="Y134" s="3">
        <v>480</v>
      </c>
      <c r="Z134" s="3">
        <v>580</v>
      </c>
      <c r="AA134" s="3">
        <v>430</v>
      </c>
      <c r="AB134" s="3">
        <v>540</v>
      </c>
      <c r="AC134" s="3">
        <v>35</v>
      </c>
      <c r="AD134" s="3">
        <v>20</v>
      </c>
      <c r="AE134" s="3">
        <v>24</v>
      </c>
    </row>
    <row r="135" spans="1:31" x14ac:dyDescent="0.25">
      <c r="A135" s="10">
        <v>229115</v>
      </c>
      <c r="B135" s="11" t="s">
        <v>207</v>
      </c>
      <c r="C135" s="11" t="s">
        <v>199</v>
      </c>
      <c r="D135" s="3">
        <v>1</v>
      </c>
      <c r="E135" t="s">
        <v>29</v>
      </c>
      <c r="G135" s="2">
        <v>18027</v>
      </c>
      <c r="H135" s="2">
        <v>9095</v>
      </c>
      <c r="I135" s="2">
        <v>8932</v>
      </c>
      <c r="J135" s="76">
        <f t="shared" ref="J135:L197" si="4">P135/G135</f>
        <v>0.6430909191767904</v>
      </c>
      <c r="K135" s="76">
        <f t="shared" si="4"/>
        <v>0.64760857614073664</v>
      </c>
      <c r="L135" s="76">
        <f t="shared" si="4"/>
        <v>0.63849081952530229</v>
      </c>
      <c r="M135" s="76">
        <f t="shared" ref="M135:O197" si="5">S135/P135</f>
        <v>0.39334080910894503</v>
      </c>
      <c r="N135" s="76">
        <f t="shared" si="5"/>
        <v>0.40050933786078097</v>
      </c>
      <c r="O135" s="76">
        <f t="shared" si="5"/>
        <v>0.38593722602139224</v>
      </c>
      <c r="P135" s="2">
        <v>11593</v>
      </c>
      <c r="Q135" s="2">
        <v>5890</v>
      </c>
      <c r="R135" s="2">
        <v>5703</v>
      </c>
      <c r="S135" s="2">
        <v>4560</v>
      </c>
      <c r="T135" s="2">
        <v>2359</v>
      </c>
      <c r="U135" s="2">
        <v>2201</v>
      </c>
      <c r="V135" s="2">
        <v>59</v>
      </c>
      <c r="W135" s="2">
        <v>500</v>
      </c>
      <c r="X135" s="2">
        <v>590</v>
      </c>
      <c r="Y135" s="2">
        <v>520</v>
      </c>
      <c r="Z135" s="2">
        <v>620</v>
      </c>
      <c r="AA135" s="2">
        <v>470</v>
      </c>
      <c r="AB135" s="2">
        <v>570</v>
      </c>
      <c r="AC135" s="2">
        <v>40</v>
      </c>
      <c r="AD135" s="2">
        <v>22</v>
      </c>
      <c r="AE135" s="2">
        <v>27</v>
      </c>
    </row>
    <row r="136" spans="1:31" x14ac:dyDescent="0.25">
      <c r="A136" s="10">
        <v>230728</v>
      </c>
      <c r="B136" s="11" t="s">
        <v>208</v>
      </c>
      <c r="C136" s="11" t="s">
        <v>209</v>
      </c>
      <c r="D136" s="3">
        <v>1</v>
      </c>
      <c r="E136" t="s">
        <v>29</v>
      </c>
      <c r="G136" s="2">
        <v>8657</v>
      </c>
      <c r="H136" s="2">
        <v>3853</v>
      </c>
      <c r="I136" s="2">
        <v>4804</v>
      </c>
      <c r="J136" s="76">
        <f t="shared" si="4"/>
        <v>0.97193022987178002</v>
      </c>
      <c r="K136" s="76">
        <f t="shared" si="4"/>
        <v>0.96651959512068519</v>
      </c>
      <c r="L136" s="76">
        <f t="shared" si="4"/>
        <v>0.97626977518734392</v>
      </c>
      <c r="M136" s="76">
        <f t="shared" si="5"/>
        <v>0.46779177561207513</v>
      </c>
      <c r="N136" s="76">
        <f t="shared" si="5"/>
        <v>0.46025778732545652</v>
      </c>
      <c r="O136" s="76">
        <f t="shared" si="5"/>
        <v>0.47377398720682301</v>
      </c>
      <c r="P136" s="2">
        <v>8414</v>
      </c>
      <c r="Q136" s="2">
        <v>3724</v>
      </c>
      <c r="R136" s="2">
        <v>4690</v>
      </c>
      <c r="S136" s="2">
        <v>3936</v>
      </c>
      <c r="T136" s="2">
        <v>1714</v>
      </c>
      <c r="U136" s="2">
        <v>2222</v>
      </c>
      <c r="V136" s="2">
        <v>8</v>
      </c>
      <c r="W136" s="2">
        <v>470</v>
      </c>
      <c r="X136" s="2">
        <v>620</v>
      </c>
      <c r="Y136" s="2">
        <v>490</v>
      </c>
      <c r="Z136" s="2">
        <v>610</v>
      </c>
      <c r="AA136" s="2"/>
      <c r="AB136" s="2"/>
      <c r="AC136" s="2">
        <v>87</v>
      </c>
      <c r="AD136" s="2">
        <v>20</v>
      </c>
      <c r="AE136" s="2">
        <v>26</v>
      </c>
    </row>
    <row r="137" spans="1:31" x14ac:dyDescent="0.25">
      <c r="A137" s="10">
        <v>230764</v>
      </c>
      <c r="B137" s="11" t="s">
        <v>210</v>
      </c>
      <c r="C137" s="11" t="s">
        <v>209</v>
      </c>
      <c r="D137" s="3">
        <v>1</v>
      </c>
      <c r="E137" t="s">
        <v>33</v>
      </c>
      <c r="G137" s="2">
        <v>11118</v>
      </c>
      <c r="H137" s="2">
        <v>5743</v>
      </c>
      <c r="I137" s="2">
        <v>5375</v>
      </c>
      <c r="J137" s="76">
        <f t="shared" si="4"/>
        <v>0.82631768303651731</v>
      </c>
      <c r="K137" s="76">
        <f t="shared" si="4"/>
        <v>0.79784084973010616</v>
      </c>
      <c r="L137" s="76">
        <f t="shared" si="4"/>
        <v>0.85674418604651159</v>
      </c>
      <c r="M137" s="76">
        <f t="shared" si="5"/>
        <v>0.38032001741591381</v>
      </c>
      <c r="N137" s="76">
        <f t="shared" si="5"/>
        <v>0.39786119598428632</v>
      </c>
      <c r="O137" s="76">
        <f t="shared" si="5"/>
        <v>0.36286644951140062</v>
      </c>
      <c r="P137" s="2">
        <v>9187</v>
      </c>
      <c r="Q137" s="2">
        <v>4582</v>
      </c>
      <c r="R137" s="2">
        <v>4605</v>
      </c>
      <c r="S137" s="2">
        <v>3494</v>
      </c>
      <c r="T137" s="2">
        <v>1823</v>
      </c>
      <c r="U137" s="2">
        <v>1671</v>
      </c>
      <c r="V137" s="2">
        <v>20</v>
      </c>
      <c r="W137" s="2">
        <v>510</v>
      </c>
      <c r="X137" s="2">
        <v>620</v>
      </c>
      <c r="Y137" s="2">
        <v>510</v>
      </c>
      <c r="Z137" s="2">
        <v>650</v>
      </c>
      <c r="AA137" s="2">
        <v>490</v>
      </c>
      <c r="AB137" s="2">
        <v>610</v>
      </c>
      <c r="AC137" s="2">
        <v>84</v>
      </c>
      <c r="AD137" s="2">
        <v>21</v>
      </c>
      <c r="AE137" s="2">
        <v>27</v>
      </c>
    </row>
    <row r="138" spans="1:31" x14ac:dyDescent="0.25">
      <c r="A138" s="10">
        <v>231624</v>
      </c>
      <c r="B138" s="11" t="s">
        <v>211</v>
      </c>
      <c r="C138" s="11" t="s">
        <v>212</v>
      </c>
      <c r="D138" s="3">
        <v>1</v>
      </c>
      <c r="E138" t="s">
        <v>29</v>
      </c>
      <c r="F138" s="12" t="s">
        <v>30</v>
      </c>
      <c r="G138" s="2">
        <v>13660</v>
      </c>
      <c r="H138" s="2">
        <v>4928</v>
      </c>
      <c r="I138" s="2">
        <v>8732</v>
      </c>
      <c r="J138" s="76">
        <f t="shared" si="4"/>
        <v>0.32166910688140554</v>
      </c>
      <c r="K138" s="76">
        <f t="shared" si="4"/>
        <v>0.40685876623376621</v>
      </c>
      <c r="L138" s="76">
        <f t="shared" si="4"/>
        <v>0.27359138799816768</v>
      </c>
      <c r="M138" s="76">
        <f t="shared" si="5"/>
        <v>0.33386436049157941</v>
      </c>
      <c r="N138" s="76">
        <f t="shared" si="5"/>
        <v>0.3311720698254364</v>
      </c>
      <c r="O138" s="76">
        <f t="shared" si="5"/>
        <v>0.33612390121389701</v>
      </c>
      <c r="P138" s="2">
        <v>4394</v>
      </c>
      <c r="Q138" s="2">
        <v>2005</v>
      </c>
      <c r="R138" s="2">
        <v>2389</v>
      </c>
      <c r="S138" s="2">
        <v>1467</v>
      </c>
      <c r="T138" s="2">
        <v>664</v>
      </c>
      <c r="U138" s="2">
        <v>803</v>
      </c>
      <c r="V138" s="2">
        <v>90</v>
      </c>
      <c r="W138" s="2">
        <v>630</v>
      </c>
      <c r="X138" s="2">
        <v>740</v>
      </c>
      <c r="Y138" s="2">
        <v>620</v>
      </c>
      <c r="Z138" s="2">
        <v>720</v>
      </c>
      <c r="AA138" s="2">
        <v>620</v>
      </c>
      <c r="AB138" s="2">
        <v>720</v>
      </c>
      <c r="AC138" s="2">
        <v>35</v>
      </c>
      <c r="AD138" s="2">
        <v>28</v>
      </c>
      <c r="AE138" s="2">
        <v>32</v>
      </c>
    </row>
    <row r="139" spans="1:31" x14ac:dyDescent="0.25">
      <c r="A139" s="10">
        <v>232186</v>
      </c>
      <c r="B139" s="11" t="s">
        <v>213</v>
      </c>
      <c r="C139" s="11" t="s">
        <v>212</v>
      </c>
      <c r="D139" s="3">
        <v>1</v>
      </c>
      <c r="E139" t="s">
        <v>29</v>
      </c>
      <c r="F139" s="12" t="s">
        <v>30</v>
      </c>
      <c r="G139" s="2">
        <v>17621</v>
      </c>
      <c r="H139" s="2">
        <v>7817</v>
      </c>
      <c r="I139" s="2">
        <v>9804</v>
      </c>
      <c r="J139" s="76">
        <f t="shared" si="4"/>
        <v>0.54860677600590202</v>
      </c>
      <c r="K139" s="76">
        <f t="shared" si="4"/>
        <v>0.55187412050658824</v>
      </c>
      <c r="L139" s="76">
        <f t="shared" si="4"/>
        <v>0.54600163198694407</v>
      </c>
      <c r="M139" s="76">
        <f t="shared" si="5"/>
        <v>0.27888693493327815</v>
      </c>
      <c r="N139" s="76">
        <f t="shared" si="5"/>
        <v>0.30064904960593419</v>
      </c>
      <c r="O139" s="76">
        <f t="shared" si="5"/>
        <v>0.26134877638707266</v>
      </c>
      <c r="P139" s="2">
        <v>9667</v>
      </c>
      <c r="Q139" s="2">
        <v>4314</v>
      </c>
      <c r="R139" s="2">
        <v>5353</v>
      </c>
      <c r="S139" s="2">
        <v>2696</v>
      </c>
      <c r="T139" s="2">
        <v>1297</v>
      </c>
      <c r="U139" s="2">
        <v>1399</v>
      </c>
      <c r="V139" s="2">
        <v>76</v>
      </c>
      <c r="W139" s="2">
        <v>520</v>
      </c>
      <c r="X139" s="2">
        <v>620</v>
      </c>
      <c r="Y139" s="2">
        <v>530</v>
      </c>
      <c r="Z139" s="2">
        <v>630</v>
      </c>
      <c r="AA139" s="2"/>
      <c r="AB139" s="2"/>
      <c r="AC139" s="2">
        <v>12</v>
      </c>
      <c r="AD139" s="2">
        <v>23</v>
      </c>
      <c r="AE139" s="2">
        <v>28</v>
      </c>
    </row>
    <row r="140" spans="1:31" x14ac:dyDescent="0.25">
      <c r="A140" s="10">
        <v>232982</v>
      </c>
      <c r="B140" s="11" t="s">
        <v>214</v>
      </c>
      <c r="C140" s="11" t="s">
        <v>212</v>
      </c>
      <c r="D140" s="3">
        <v>1</v>
      </c>
      <c r="E140" t="s">
        <v>29</v>
      </c>
      <c r="G140" s="2">
        <v>10361</v>
      </c>
      <c r="H140" s="2">
        <v>4960</v>
      </c>
      <c r="I140" s="2">
        <v>5401</v>
      </c>
      <c r="J140" s="76">
        <f t="shared" si="4"/>
        <v>0.73651191969887075</v>
      </c>
      <c r="K140" s="76">
        <f t="shared" si="4"/>
        <v>0.74254032258064517</v>
      </c>
      <c r="L140" s="76">
        <f t="shared" si="4"/>
        <v>0.73097574523236442</v>
      </c>
      <c r="M140" s="76">
        <f t="shared" si="5"/>
        <v>0.35486830035381994</v>
      </c>
      <c r="N140" s="76">
        <f t="shared" si="5"/>
        <v>0.34102633722508824</v>
      </c>
      <c r="O140" s="76">
        <f t="shared" si="5"/>
        <v>0.36778115501519759</v>
      </c>
      <c r="P140" s="2">
        <v>7631</v>
      </c>
      <c r="Q140" s="2">
        <v>3683</v>
      </c>
      <c r="R140" s="2">
        <v>3948</v>
      </c>
      <c r="S140" s="2">
        <v>2708</v>
      </c>
      <c r="T140" s="2">
        <v>1256</v>
      </c>
      <c r="U140" s="2">
        <v>1452</v>
      </c>
      <c r="V140" s="2">
        <v>78</v>
      </c>
      <c r="W140" s="2">
        <v>460</v>
      </c>
      <c r="X140" s="2">
        <v>560</v>
      </c>
      <c r="Y140" s="2">
        <v>460</v>
      </c>
      <c r="Z140" s="2">
        <v>560</v>
      </c>
      <c r="AA140" s="2"/>
      <c r="AB140" s="2"/>
      <c r="AC140" s="2">
        <v>26</v>
      </c>
      <c r="AD140" s="2">
        <v>18</v>
      </c>
      <c r="AE140" s="2">
        <v>23</v>
      </c>
    </row>
    <row r="141" spans="1:31" x14ac:dyDescent="0.25">
      <c r="A141" s="10">
        <v>233921</v>
      </c>
      <c r="B141" s="11" t="s">
        <v>215</v>
      </c>
      <c r="C141" s="11" t="s">
        <v>212</v>
      </c>
      <c r="D141" s="3">
        <v>1</v>
      </c>
      <c r="E141" t="s">
        <v>33</v>
      </c>
      <c r="G141" s="2">
        <v>20191</v>
      </c>
      <c r="H141" s="2">
        <v>11983</v>
      </c>
      <c r="I141" s="2">
        <v>8208</v>
      </c>
      <c r="J141" s="76">
        <f t="shared" si="4"/>
        <v>0.70377891139616666</v>
      </c>
      <c r="K141" s="76">
        <f t="shared" si="4"/>
        <v>0.67662521906033546</v>
      </c>
      <c r="L141" s="76">
        <f t="shared" si="4"/>
        <v>0.74342105263157898</v>
      </c>
      <c r="M141" s="76">
        <f t="shared" si="5"/>
        <v>0.38613652357494721</v>
      </c>
      <c r="N141" s="76">
        <f t="shared" si="5"/>
        <v>0.37530833744449926</v>
      </c>
      <c r="O141" s="76">
        <f t="shared" si="5"/>
        <v>0.40052441822353324</v>
      </c>
      <c r="P141" s="2">
        <v>14210</v>
      </c>
      <c r="Q141" s="2">
        <v>8108</v>
      </c>
      <c r="R141" s="2">
        <v>6102</v>
      </c>
      <c r="S141" s="2">
        <v>5487</v>
      </c>
      <c r="T141" s="2">
        <v>3043</v>
      </c>
      <c r="U141" s="2">
        <v>2444</v>
      </c>
      <c r="V141" s="2">
        <v>93</v>
      </c>
      <c r="W141" s="2">
        <v>540</v>
      </c>
      <c r="X141" s="2">
        <v>640</v>
      </c>
      <c r="Y141" s="2">
        <v>570</v>
      </c>
      <c r="Z141" s="2">
        <v>680</v>
      </c>
      <c r="AA141" s="2">
        <v>540</v>
      </c>
      <c r="AB141" s="2">
        <v>640</v>
      </c>
      <c r="AC141" s="2">
        <v>0</v>
      </c>
      <c r="AD141" s="2"/>
      <c r="AE141" s="2"/>
    </row>
    <row r="142" spans="1:31" x14ac:dyDescent="0.25">
      <c r="A142" s="10">
        <v>234030</v>
      </c>
      <c r="B142" s="11" t="s">
        <v>216</v>
      </c>
      <c r="C142" s="11" t="s">
        <v>212</v>
      </c>
      <c r="D142" s="3">
        <v>1</v>
      </c>
      <c r="E142" t="s">
        <v>33</v>
      </c>
      <c r="F142" s="12" t="s">
        <v>30</v>
      </c>
      <c r="G142" s="2">
        <v>14587</v>
      </c>
      <c r="H142" s="2">
        <v>5857</v>
      </c>
      <c r="I142" s="2">
        <v>8730</v>
      </c>
      <c r="J142" s="76">
        <f t="shared" si="4"/>
        <v>0.64550627270857608</v>
      </c>
      <c r="K142" s="76">
        <f t="shared" si="4"/>
        <v>0.65443059586819186</v>
      </c>
      <c r="L142" s="76">
        <f t="shared" si="4"/>
        <v>0.63951890034364256</v>
      </c>
      <c r="M142" s="76">
        <f t="shared" si="5"/>
        <v>0.37744265080713679</v>
      </c>
      <c r="N142" s="76">
        <f t="shared" si="5"/>
        <v>0.38846856248369421</v>
      </c>
      <c r="O142" s="76">
        <f t="shared" si="5"/>
        <v>0.36987282822855094</v>
      </c>
      <c r="P142" s="2">
        <v>9416</v>
      </c>
      <c r="Q142" s="2">
        <v>3833</v>
      </c>
      <c r="R142" s="2">
        <v>5583</v>
      </c>
      <c r="S142" s="2">
        <v>3554</v>
      </c>
      <c r="T142" s="2">
        <v>1489</v>
      </c>
      <c r="U142" s="2">
        <v>2065</v>
      </c>
      <c r="V142" s="2">
        <v>92</v>
      </c>
      <c r="W142" s="2">
        <v>500</v>
      </c>
      <c r="X142" s="2">
        <v>610</v>
      </c>
      <c r="Y142" s="2">
        <v>500</v>
      </c>
      <c r="Z142" s="2">
        <v>600</v>
      </c>
      <c r="AA142" s="2">
        <v>490</v>
      </c>
      <c r="AB142" s="2">
        <v>590</v>
      </c>
      <c r="AC142" s="2">
        <v>24</v>
      </c>
      <c r="AD142" s="2">
        <v>21</v>
      </c>
      <c r="AE142" s="2">
        <v>26</v>
      </c>
    </row>
    <row r="143" spans="1:31" x14ac:dyDescent="0.25">
      <c r="A143" s="10">
        <v>234076</v>
      </c>
      <c r="B143" s="11" t="s">
        <v>217</v>
      </c>
      <c r="C143" s="11" t="s">
        <v>212</v>
      </c>
      <c r="D143" s="3">
        <v>1</v>
      </c>
      <c r="E143" t="s">
        <v>33</v>
      </c>
      <c r="G143" s="2">
        <v>27178</v>
      </c>
      <c r="H143" s="2">
        <v>12653</v>
      </c>
      <c r="I143" s="2">
        <v>14525</v>
      </c>
      <c r="J143" s="76">
        <f t="shared" si="4"/>
        <v>0.2954963573478549</v>
      </c>
      <c r="K143" s="76">
        <f t="shared" si="4"/>
        <v>0.28333201612265868</v>
      </c>
      <c r="L143" s="76">
        <f t="shared" si="4"/>
        <v>0.30609294320137692</v>
      </c>
      <c r="M143" s="76">
        <f t="shared" si="5"/>
        <v>0.42335948200722201</v>
      </c>
      <c r="N143" s="76">
        <f t="shared" si="5"/>
        <v>0.42538354253835425</v>
      </c>
      <c r="O143" s="76">
        <f t="shared" si="5"/>
        <v>0.42172739541160592</v>
      </c>
      <c r="P143" s="2">
        <v>8031</v>
      </c>
      <c r="Q143" s="2">
        <v>3585</v>
      </c>
      <c r="R143" s="2">
        <v>4446</v>
      </c>
      <c r="S143" s="2">
        <v>3400</v>
      </c>
      <c r="T143" s="2">
        <v>1525</v>
      </c>
      <c r="U143" s="2">
        <v>1875</v>
      </c>
      <c r="V143" s="2">
        <v>91</v>
      </c>
      <c r="W143" s="2">
        <v>620</v>
      </c>
      <c r="X143" s="2">
        <v>720</v>
      </c>
      <c r="Y143" s="2">
        <v>640</v>
      </c>
      <c r="Z143" s="2">
        <v>740</v>
      </c>
      <c r="AA143" s="2">
        <v>630</v>
      </c>
      <c r="AB143" s="2">
        <v>730</v>
      </c>
      <c r="AC143" s="2">
        <v>34</v>
      </c>
      <c r="AD143" s="2">
        <v>28</v>
      </c>
      <c r="AE143" s="2">
        <v>32</v>
      </c>
    </row>
    <row r="144" spans="1:31" x14ac:dyDescent="0.25">
      <c r="A144" s="10">
        <v>231174</v>
      </c>
      <c r="B144" s="11" t="s">
        <v>218</v>
      </c>
      <c r="C144" s="11" t="s">
        <v>219</v>
      </c>
      <c r="D144" s="3">
        <v>1</v>
      </c>
      <c r="E144" t="s">
        <v>29</v>
      </c>
      <c r="G144" s="2">
        <v>21808</v>
      </c>
      <c r="H144" s="2">
        <v>9730</v>
      </c>
      <c r="I144" s="2">
        <v>12078</v>
      </c>
      <c r="J144" s="76">
        <f t="shared" si="4"/>
        <v>0.76650770359501097</v>
      </c>
      <c r="K144" s="76">
        <f t="shared" si="4"/>
        <v>0.71778006166495378</v>
      </c>
      <c r="L144" s="76">
        <f t="shared" si="4"/>
        <v>0.80576254346746146</v>
      </c>
      <c r="M144" s="76">
        <f t="shared" si="5"/>
        <v>0.14189997607083035</v>
      </c>
      <c r="N144" s="76">
        <f t="shared" si="5"/>
        <v>0.14475945017182132</v>
      </c>
      <c r="O144" s="76">
        <f t="shared" si="5"/>
        <v>0.13984792437320182</v>
      </c>
      <c r="P144" s="2">
        <v>16716</v>
      </c>
      <c r="Q144" s="2">
        <v>6984</v>
      </c>
      <c r="R144" s="2">
        <v>9732</v>
      </c>
      <c r="S144" s="2">
        <v>2372</v>
      </c>
      <c r="T144" s="2">
        <v>1011</v>
      </c>
      <c r="U144" s="2">
        <v>1361</v>
      </c>
      <c r="V144" s="2">
        <v>87</v>
      </c>
      <c r="W144" s="2">
        <v>540</v>
      </c>
      <c r="X144" s="2">
        <v>640</v>
      </c>
      <c r="Y144" s="2">
        <v>550</v>
      </c>
      <c r="Z144" s="2">
        <v>640</v>
      </c>
      <c r="AA144" s="2">
        <v>540</v>
      </c>
      <c r="AB144" s="2">
        <v>640</v>
      </c>
      <c r="AC144" s="2">
        <v>33</v>
      </c>
      <c r="AD144" s="2">
        <v>24</v>
      </c>
      <c r="AE144" s="2">
        <v>29</v>
      </c>
    </row>
    <row r="145" spans="1:31" x14ac:dyDescent="0.25">
      <c r="A145" s="10">
        <v>236939</v>
      </c>
      <c r="B145" s="11" t="s">
        <v>220</v>
      </c>
      <c r="C145" s="11" t="s">
        <v>221</v>
      </c>
      <c r="D145" s="3">
        <v>1</v>
      </c>
      <c r="E145" t="s">
        <v>33</v>
      </c>
      <c r="F145" s="12" t="s">
        <v>30</v>
      </c>
      <c r="G145" s="2">
        <v>14825</v>
      </c>
      <c r="H145" s="2">
        <v>6938</v>
      </c>
      <c r="I145" s="2">
        <v>7887</v>
      </c>
      <c r="J145" s="76">
        <f t="shared" si="4"/>
        <v>0.76013490725126476</v>
      </c>
      <c r="K145" s="76">
        <f t="shared" si="4"/>
        <v>0.87042375324300947</v>
      </c>
      <c r="L145" s="76">
        <f t="shared" si="4"/>
        <v>0.66311652085710659</v>
      </c>
      <c r="M145" s="76">
        <f t="shared" si="5"/>
        <v>0.38947555240039045</v>
      </c>
      <c r="N145" s="76">
        <f t="shared" si="5"/>
        <v>0.35386653419440306</v>
      </c>
      <c r="O145" s="76">
        <f t="shared" si="5"/>
        <v>0.43059273422562139</v>
      </c>
      <c r="P145" s="2">
        <v>11269</v>
      </c>
      <c r="Q145" s="2">
        <v>6039</v>
      </c>
      <c r="R145" s="2">
        <v>5230</v>
      </c>
      <c r="S145" s="2">
        <v>4389</v>
      </c>
      <c r="T145" s="2">
        <v>2137</v>
      </c>
      <c r="U145" s="2">
        <v>2252</v>
      </c>
      <c r="V145" s="2">
        <v>89</v>
      </c>
      <c r="W145" s="2">
        <v>460</v>
      </c>
      <c r="X145" s="2">
        <v>570</v>
      </c>
      <c r="Y145" s="2">
        <v>470</v>
      </c>
      <c r="Z145" s="2">
        <v>600</v>
      </c>
      <c r="AA145" s="2">
        <v>450</v>
      </c>
      <c r="AB145" s="2">
        <v>550</v>
      </c>
      <c r="AC145" s="2">
        <v>24</v>
      </c>
      <c r="AD145" s="2">
        <v>20</v>
      </c>
      <c r="AE145" s="2">
        <v>25</v>
      </c>
    </row>
    <row r="146" spans="1:31" x14ac:dyDescent="0.25">
      <c r="A146" s="10">
        <v>236948</v>
      </c>
      <c r="B146" s="11" t="s">
        <v>222</v>
      </c>
      <c r="C146" s="11" t="s">
        <v>221</v>
      </c>
      <c r="D146" s="3">
        <v>1</v>
      </c>
      <c r="E146" t="s">
        <v>33</v>
      </c>
      <c r="G146" s="2">
        <v>24540</v>
      </c>
      <c r="H146" s="2">
        <v>11230</v>
      </c>
      <c r="I146" s="2">
        <v>13310</v>
      </c>
      <c r="J146" s="76">
        <f t="shared" si="4"/>
        <v>0.58435207823960877</v>
      </c>
      <c r="K146" s="76">
        <f t="shared" si="4"/>
        <v>0.55547640249332142</v>
      </c>
      <c r="L146" s="76">
        <f t="shared" si="4"/>
        <v>0.60871525169045826</v>
      </c>
      <c r="M146" s="76">
        <f t="shared" si="5"/>
        <v>0.40362622036262202</v>
      </c>
      <c r="N146" s="76">
        <f t="shared" si="5"/>
        <v>0.42834241744148766</v>
      </c>
      <c r="O146" s="76">
        <f t="shared" si="5"/>
        <v>0.38459639595161688</v>
      </c>
      <c r="P146" s="2">
        <v>14340</v>
      </c>
      <c r="Q146" s="2">
        <v>6238</v>
      </c>
      <c r="R146" s="2">
        <v>8102</v>
      </c>
      <c r="S146" s="2">
        <v>5788</v>
      </c>
      <c r="T146" s="2">
        <v>2672</v>
      </c>
      <c r="U146" s="2">
        <v>3116</v>
      </c>
      <c r="V146" s="2">
        <v>85</v>
      </c>
      <c r="W146" s="2">
        <v>510</v>
      </c>
      <c r="X146" s="2">
        <v>650</v>
      </c>
      <c r="Y146" s="2">
        <v>570</v>
      </c>
      <c r="Z146" s="2">
        <v>700</v>
      </c>
      <c r="AA146" s="2">
        <v>520</v>
      </c>
      <c r="AB146" s="2">
        <v>640</v>
      </c>
      <c r="AC146" s="2">
        <v>30</v>
      </c>
      <c r="AD146" s="2">
        <v>24</v>
      </c>
      <c r="AE146" s="2">
        <v>30</v>
      </c>
    </row>
    <row r="147" spans="1:31" x14ac:dyDescent="0.25">
      <c r="A147" s="10">
        <v>240444</v>
      </c>
      <c r="B147" s="11" t="s">
        <v>223</v>
      </c>
      <c r="C147" s="11" t="s">
        <v>224</v>
      </c>
      <c r="D147" s="3">
        <v>1</v>
      </c>
      <c r="E147" t="s">
        <v>33</v>
      </c>
      <c r="G147" s="2">
        <v>21352</v>
      </c>
      <c r="H147" s="2">
        <v>10360</v>
      </c>
      <c r="I147" s="2">
        <v>10992</v>
      </c>
      <c r="J147" s="76">
        <f t="shared" si="4"/>
        <v>0.68616523042337951</v>
      </c>
      <c r="K147" s="76">
        <f t="shared" si="4"/>
        <v>0.66013513513513511</v>
      </c>
      <c r="L147" s="76">
        <f t="shared" si="4"/>
        <v>0.7106986899563319</v>
      </c>
      <c r="M147" s="76">
        <f t="shared" si="5"/>
        <v>0.39778854685686982</v>
      </c>
      <c r="N147" s="76">
        <f t="shared" si="5"/>
        <v>0.4044450943120339</v>
      </c>
      <c r="O147" s="76">
        <f t="shared" si="5"/>
        <v>0.39196108550947262</v>
      </c>
      <c r="P147" s="2">
        <v>14651</v>
      </c>
      <c r="Q147" s="2">
        <v>6839</v>
      </c>
      <c r="R147" s="2">
        <v>7812</v>
      </c>
      <c r="S147" s="2">
        <v>5828</v>
      </c>
      <c r="T147" s="2">
        <v>2766</v>
      </c>
      <c r="U147" s="2">
        <v>3062</v>
      </c>
      <c r="V147" s="2">
        <v>18</v>
      </c>
      <c r="W147" s="2">
        <v>550</v>
      </c>
      <c r="X147" s="2">
        <v>670</v>
      </c>
      <c r="Y147" s="2">
        <v>620</v>
      </c>
      <c r="Z147" s="2">
        <v>740</v>
      </c>
      <c r="AA147" s="2">
        <v>590</v>
      </c>
      <c r="AB147" s="2">
        <v>680</v>
      </c>
      <c r="AC147" s="2">
        <v>90</v>
      </c>
      <c r="AD147" s="2">
        <v>26</v>
      </c>
      <c r="AE147" s="2">
        <v>30</v>
      </c>
    </row>
    <row r="148" spans="1:31" x14ac:dyDescent="0.25">
      <c r="A148" s="10">
        <v>240453</v>
      </c>
      <c r="B148" s="11" t="s">
        <v>225</v>
      </c>
      <c r="C148" s="11" t="s">
        <v>224</v>
      </c>
      <c r="D148" s="3">
        <v>1</v>
      </c>
      <c r="E148" t="s">
        <v>29</v>
      </c>
      <c r="G148" s="2">
        <v>9359</v>
      </c>
      <c r="H148" s="2">
        <v>4337</v>
      </c>
      <c r="I148" s="2">
        <v>5022</v>
      </c>
      <c r="J148" s="76">
        <f t="shared" si="4"/>
        <v>0.87851266160914632</v>
      </c>
      <c r="K148" s="76">
        <f t="shared" si="4"/>
        <v>0.86234724463915147</v>
      </c>
      <c r="L148" s="76">
        <f t="shared" si="4"/>
        <v>0.89247311827956988</v>
      </c>
      <c r="M148" s="76">
        <f t="shared" si="5"/>
        <v>0.45560690829481876</v>
      </c>
      <c r="N148" s="76">
        <f t="shared" si="5"/>
        <v>0.48208556149732618</v>
      </c>
      <c r="O148" s="76">
        <f t="shared" si="5"/>
        <v>0.43351182507809016</v>
      </c>
      <c r="P148" s="2">
        <v>8222</v>
      </c>
      <c r="Q148" s="2">
        <v>3740</v>
      </c>
      <c r="R148" s="2">
        <v>4482</v>
      </c>
      <c r="S148" s="2">
        <v>3746</v>
      </c>
      <c r="T148" s="2">
        <v>1803</v>
      </c>
      <c r="U148" s="2">
        <v>1943</v>
      </c>
      <c r="V148" s="2">
        <v>0</v>
      </c>
      <c r="W148" s="2"/>
      <c r="X148" s="2"/>
      <c r="Y148" s="2"/>
      <c r="Z148" s="2"/>
      <c r="AA148" s="2"/>
      <c r="AB148" s="2"/>
      <c r="AC148" s="2">
        <v>96</v>
      </c>
      <c r="AD148" s="2">
        <v>19</v>
      </c>
      <c r="AE148" s="2">
        <v>24</v>
      </c>
    </row>
    <row r="149" spans="1:31" x14ac:dyDescent="0.25">
      <c r="A149" s="10">
        <v>238032</v>
      </c>
      <c r="B149" s="11" t="s">
        <v>226</v>
      </c>
      <c r="C149" s="11" t="s">
        <v>227</v>
      </c>
      <c r="D149" s="3">
        <v>1</v>
      </c>
      <c r="E149" t="s">
        <v>29</v>
      </c>
      <c r="G149" s="2">
        <v>15815</v>
      </c>
      <c r="H149" s="2">
        <v>8315</v>
      </c>
      <c r="I149" s="2">
        <v>7500</v>
      </c>
      <c r="J149" s="76">
        <f t="shared" si="4"/>
        <v>0.84824533670565916</v>
      </c>
      <c r="K149" s="76">
        <f t="shared" si="4"/>
        <v>0.84004810583283218</v>
      </c>
      <c r="L149" s="76">
        <f t="shared" si="4"/>
        <v>0.85733333333333328</v>
      </c>
      <c r="M149" s="76">
        <f t="shared" si="5"/>
        <v>0.37435706298919119</v>
      </c>
      <c r="N149" s="76">
        <f t="shared" si="5"/>
        <v>0.32727272727272727</v>
      </c>
      <c r="O149" s="76">
        <f t="shared" si="5"/>
        <v>0.42550544323483669</v>
      </c>
      <c r="P149" s="2">
        <v>13415</v>
      </c>
      <c r="Q149" s="2">
        <v>6985</v>
      </c>
      <c r="R149" s="2">
        <v>6430</v>
      </c>
      <c r="S149" s="2">
        <v>5022</v>
      </c>
      <c r="T149" s="2">
        <v>2286</v>
      </c>
      <c r="U149" s="2">
        <v>2736</v>
      </c>
      <c r="V149" s="2">
        <v>61</v>
      </c>
      <c r="W149" s="2">
        <v>470</v>
      </c>
      <c r="X149" s="2">
        <v>570</v>
      </c>
      <c r="Y149" s="2">
        <v>480</v>
      </c>
      <c r="Z149" s="2">
        <v>590</v>
      </c>
      <c r="AA149" s="2"/>
      <c r="AB149" s="2"/>
      <c r="AC149" s="2">
        <v>61</v>
      </c>
      <c r="AD149" s="2">
        <v>21</v>
      </c>
      <c r="AE149" s="2">
        <v>26</v>
      </c>
    </row>
    <row r="150" spans="1:31" x14ac:dyDescent="0.25">
      <c r="A150" s="16">
        <v>240727</v>
      </c>
      <c r="B150" s="17" t="s">
        <v>228</v>
      </c>
      <c r="C150" s="17" t="s">
        <v>229</v>
      </c>
      <c r="D150" s="18">
        <v>1</v>
      </c>
      <c r="E150" s="19" t="s">
        <v>29</v>
      </c>
      <c r="F150" s="19" t="s">
        <v>40</v>
      </c>
      <c r="G150" s="18">
        <v>3883</v>
      </c>
      <c r="H150" s="18">
        <v>1865</v>
      </c>
      <c r="I150" s="18">
        <v>2018</v>
      </c>
      <c r="J150" s="32">
        <f t="shared" si="4"/>
        <v>0.96008241050733967</v>
      </c>
      <c r="K150" s="32">
        <f t="shared" si="4"/>
        <v>0.94369973190348522</v>
      </c>
      <c r="L150" s="32">
        <f t="shared" si="4"/>
        <v>0.97522299306243809</v>
      </c>
      <c r="M150" s="32">
        <f t="shared" si="5"/>
        <v>0.41201716738197425</v>
      </c>
      <c r="N150" s="32">
        <f t="shared" si="5"/>
        <v>0.43011363636363636</v>
      </c>
      <c r="O150" s="32">
        <f t="shared" si="5"/>
        <v>0.39583333333333331</v>
      </c>
      <c r="P150" s="18">
        <v>3728</v>
      </c>
      <c r="Q150" s="18">
        <v>1760</v>
      </c>
      <c r="R150" s="18">
        <v>1968</v>
      </c>
      <c r="S150" s="18">
        <v>1536</v>
      </c>
      <c r="T150" s="18">
        <v>757</v>
      </c>
      <c r="U150" s="18">
        <v>779</v>
      </c>
      <c r="V150" s="18">
        <v>17</v>
      </c>
      <c r="W150" s="18">
        <v>490</v>
      </c>
      <c r="X150" s="18">
        <v>600</v>
      </c>
      <c r="Y150" s="18">
        <v>490</v>
      </c>
      <c r="Z150" s="18">
        <v>630</v>
      </c>
      <c r="AA150" s="18"/>
      <c r="AB150" s="18"/>
      <c r="AC150" s="18">
        <v>91</v>
      </c>
      <c r="AD150" s="18">
        <v>22</v>
      </c>
      <c r="AE150" s="18">
        <v>27</v>
      </c>
    </row>
    <row r="151" spans="1:31" x14ac:dyDescent="0.25">
      <c r="A151" s="26"/>
      <c r="B151" s="12"/>
      <c r="C151" s="12"/>
      <c r="D151" s="3"/>
      <c r="G151" s="2"/>
      <c r="H151" s="2"/>
      <c r="I151" s="2"/>
      <c r="J151" s="76"/>
      <c r="K151" s="76"/>
      <c r="L151" s="76"/>
      <c r="M151" s="76"/>
      <c r="N151" s="76"/>
      <c r="O151" s="76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27" t="s">
        <v>230</v>
      </c>
      <c r="B152" s="11"/>
      <c r="C152" s="11"/>
      <c r="D152" s="3"/>
      <c r="G152" s="2"/>
      <c r="H152" s="2"/>
      <c r="I152" s="2"/>
      <c r="J152" s="76"/>
      <c r="K152" s="76"/>
      <c r="L152" s="76"/>
      <c r="M152" s="76"/>
      <c r="N152" s="76"/>
      <c r="O152" s="76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10">
        <v>110404</v>
      </c>
      <c r="B153" s="11" t="s">
        <v>231</v>
      </c>
      <c r="C153" s="11" t="s">
        <v>46</v>
      </c>
      <c r="D153" s="3">
        <v>2</v>
      </c>
      <c r="E153" t="s">
        <v>33</v>
      </c>
      <c r="G153" s="2">
        <v>5225</v>
      </c>
      <c r="H153" s="2">
        <v>3960</v>
      </c>
      <c r="I153" s="2">
        <v>1265</v>
      </c>
      <c r="J153" s="76">
        <f t="shared" si="4"/>
        <v>0.12765550239234449</v>
      </c>
      <c r="K153" s="76">
        <f t="shared" si="4"/>
        <v>0.10303030303030303</v>
      </c>
      <c r="L153" s="76">
        <f t="shared" si="4"/>
        <v>0.20474308300395258</v>
      </c>
      <c r="M153" s="76">
        <f t="shared" si="5"/>
        <v>0.36581709145427288</v>
      </c>
      <c r="N153" s="76">
        <f t="shared" si="5"/>
        <v>0.38235294117647056</v>
      </c>
      <c r="O153" s="76">
        <f t="shared" si="5"/>
        <v>0.33976833976833976</v>
      </c>
      <c r="P153" s="2">
        <v>667</v>
      </c>
      <c r="Q153" s="2">
        <v>408</v>
      </c>
      <c r="R153" s="2">
        <v>259</v>
      </c>
      <c r="S153" s="2">
        <v>244</v>
      </c>
      <c r="T153" s="2">
        <v>156</v>
      </c>
      <c r="U153" s="2">
        <v>88</v>
      </c>
      <c r="V153" s="2">
        <v>91</v>
      </c>
      <c r="W153" s="2">
        <v>700</v>
      </c>
      <c r="X153" s="2">
        <v>790</v>
      </c>
      <c r="Y153" s="2">
        <v>760</v>
      </c>
      <c r="Z153" s="2">
        <v>800</v>
      </c>
      <c r="AA153" s="2">
        <v>700</v>
      </c>
      <c r="AB153" s="2">
        <v>790</v>
      </c>
      <c r="AC153" s="2">
        <v>39</v>
      </c>
      <c r="AD153" s="2">
        <v>33</v>
      </c>
      <c r="AE153" s="2">
        <v>35</v>
      </c>
    </row>
    <row r="154" spans="1:31" x14ac:dyDescent="0.25">
      <c r="A154" s="10">
        <v>112251</v>
      </c>
      <c r="B154" s="11" t="s">
        <v>232</v>
      </c>
      <c r="C154" s="11" t="s">
        <v>46</v>
      </c>
      <c r="D154" s="3">
        <v>2</v>
      </c>
      <c r="E154" t="s">
        <v>29</v>
      </c>
      <c r="G154" s="2"/>
      <c r="H154" s="2"/>
      <c r="I154" s="2"/>
      <c r="J154" s="76"/>
      <c r="K154" s="76"/>
      <c r="L154" s="76"/>
      <c r="M154" s="76"/>
      <c r="N154" s="76"/>
      <c r="O154" s="76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10">
        <v>123961</v>
      </c>
      <c r="B155" s="11" t="s">
        <v>233</v>
      </c>
      <c r="C155" s="11" t="s">
        <v>46</v>
      </c>
      <c r="D155" s="3">
        <v>2</v>
      </c>
      <c r="E155" t="s">
        <v>33</v>
      </c>
      <c r="G155" s="2">
        <v>46104</v>
      </c>
      <c r="H155" s="2">
        <v>21712</v>
      </c>
      <c r="I155" s="2">
        <v>24392</v>
      </c>
      <c r="J155" s="76">
        <f t="shared" si="4"/>
        <v>0.19926687489154954</v>
      </c>
      <c r="K155" s="76">
        <f t="shared" si="4"/>
        <v>0.20338983050847459</v>
      </c>
      <c r="L155" s="76">
        <f t="shared" si="4"/>
        <v>0.19559691702197443</v>
      </c>
      <c r="M155" s="76">
        <f t="shared" si="5"/>
        <v>0.32883422227059977</v>
      </c>
      <c r="N155" s="76">
        <f t="shared" si="5"/>
        <v>0.33084239130434784</v>
      </c>
      <c r="O155" s="76">
        <f t="shared" si="5"/>
        <v>0.32697547683923706</v>
      </c>
      <c r="P155" s="2">
        <v>9187</v>
      </c>
      <c r="Q155" s="2">
        <v>4416</v>
      </c>
      <c r="R155" s="2">
        <v>4771</v>
      </c>
      <c r="S155" s="2">
        <v>3021</v>
      </c>
      <c r="T155" s="2">
        <v>1461</v>
      </c>
      <c r="U155" s="2">
        <v>1560</v>
      </c>
      <c r="V155" s="2">
        <v>81</v>
      </c>
      <c r="W155" s="2">
        <v>620</v>
      </c>
      <c r="X155" s="2">
        <v>720</v>
      </c>
      <c r="Y155" s="2">
        <v>650</v>
      </c>
      <c r="Z155" s="2">
        <v>760</v>
      </c>
      <c r="AA155" s="2">
        <v>640</v>
      </c>
      <c r="AB155" s="2">
        <v>740</v>
      </c>
      <c r="AC155" s="2">
        <v>41</v>
      </c>
      <c r="AD155" s="2">
        <v>29</v>
      </c>
      <c r="AE155" s="2">
        <v>33</v>
      </c>
    </row>
    <row r="156" spans="1:31" x14ac:dyDescent="0.25">
      <c r="A156" s="10">
        <v>243744</v>
      </c>
      <c r="B156" s="11" t="s">
        <v>234</v>
      </c>
      <c r="C156" s="11" t="s">
        <v>46</v>
      </c>
      <c r="D156" s="3">
        <v>2</v>
      </c>
      <c r="E156" t="s">
        <v>33</v>
      </c>
      <c r="G156" s="2">
        <v>36632</v>
      </c>
      <c r="H156" s="2">
        <v>19192</v>
      </c>
      <c r="I156" s="2">
        <v>17440</v>
      </c>
      <c r="J156" s="76">
        <f t="shared" si="4"/>
        <v>6.6144354662590082E-2</v>
      </c>
      <c r="K156" s="76">
        <f t="shared" si="4"/>
        <v>6.8049187161317221E-2</v>
      </c>
      <c r="L156" s="76">
        <f t="shared" si="4"/>
        <v>6.4048165137614674E-2</v>
      </c>
      <c r="M156" s="76">
        <f t="shared" si="5"/>
        <v>0.72843582335947177</v>
      </c>
      <c r="N156" s="76">
        <f t="shared" si="5"/>
        <v>0.71286370597243487</v>
      </c>
      <c r="O156" s="76">
        <f t="shared" si="5"/>
        <v>0.74664279319606086</v>
      </c>
      <c r="P156" s="2">
        <v>2423</v>
      </c>
      <c r="Q156" s="2">
        <v>1306</v>
      </c>
      <c r="R156" s="2">
        <v>1117</v>
      </c>
      <c r="S156" s="2">
        <v>1765</v>
      </c>
      <c r="T156" s="2">
        <v>931</v>
      </c>
      <c r="U156" s="2">
        <v>834</v>
      </c>
      <c r="V156" s="2">
        <v>88</v>
      </c>
      <c r="W156" s="2">
        <v>680</v>
      </c>
      <c r="X156" s="2">
        <v>780</v>
      </c>
      <c r="Y156" s="2">
        <v>700</v>
      </c>
      <c r="Z156" s="2">
        <v>790</v>
      </c>
      <c r="AA156" s="2">
        <v>700</v>
      </c>
      <c r="AB156" s="2">
        <v>780</v>
      </c>
      <c r="AC156" s="2">
        <v>41</v>
      </c>
      <c r="AD156" s="2">
        <v>31</v>
      </c>
      <c r="AE156" s="2">
        <v>34</v>
      </c>
    </row>
    <row r="157" spans="1:31" x14ac:dyDescent="0.25">
      <c r="A157" s="10">
        <v>127060</v>
      </c>
      <c r="B157" s="11" t="s">
        <v>235</v>
      </c>
      <c r="C157" s="11" t="s">
        <v>56</v>
      </c>
      <c r="D157" s="3">
        <v>2</v>
      </c>
      <c r="E157" t="s">
        <v>29</v>
      </c>
      <c r="G157" s="2">
        <v>11442</v>
      </c>
      <c r="H157" s="2">
        <v>5346</v>
      </c>
      <c r="I157" s="2">
        <v>6096</v>
      </c>
      <c r="J157" s="76">
        <f t="shared" si="4"/>
        <v>0.67636776787274955</v>
      </c>
      <c r="K157" s="76">
        <f t="shared" si="4"/>
        <v>0.62439206883651333</v>
      </c>
      <c r="L157" s="76">
        <f t="shared" si="4"/>
        <v>0.72194881889763785</v>
      </c>
      <c r="M157" s="76">
        <f t="shared" si="5"/>
        <v>0.1566093810569841</v>
      </c>
      <c r="N157" s="76">
        <f t="shared" si="5"/>
        <v>0.16387058118633913</v>
      </c>
      <c r="O157" s="76">
        <f t="shared" si="5"/>
        <v>0.15110202226766645</v>
      </c>
      <c r="P157" s="2">
        <v>7739</v>
      </c>
      <c r="Q157" s="2">
        <v>3338</v>
      </c>
      <c r="R157" s="2">
        <v>4401</v>
      </c>
      <c r="S157" s="2">
        <v>1212</v>
      </c>
      <c r="T157" s="2">
        <v>547</v>
      </c>
      <c r="U157" s="2">
        <v>665</v>
      </c>
      <c r="V157" s="2">
        <v>46</v>
      </c>
      <c r="W157" s="2">
        <v>550</v>
      </c>
      <c r="X157" s="2">
        <v>640</v>
      </c>
      <c r="Y157" s="2">
        <v>560</v>
      </c>
      <c r="Z157" s="2">
        <v>660</v>
      </c>
      <c r="AA157" s="2">
        <v>530</v>
      </c>
      <c r="AB157" s="2">
        <v>640</v>
      </c>
      <c r="AC157" s="2">
        <v>74</v>
      </c>
      <c r="AD157" s="2">
        <v>25</v>
      </c>
      <c r="AE157" s="2">
        <v>30</v>
      </c>
    </row>
    <row r="158" spans="1:31" x14ac:dyDescent="0.25">
      <c r="A158" s="10">
        <v>130794</v>
      </c>
      <c r="B158" s="11" t="s">
        <v>236</v>
      </c>
      <c r="C158" s="11" t="s">
        <v>61</v>
      </c>
      <c r="D158" s="3">
        <v>2</v>
      </c>
      <c r="E158" t="s">
        <v>33</v>
      </c>
      <c r="G158" s="2">
        <v>27283</v>
      </c>
      <c r="H158" s="2">
        <v>12625</v>
      </c>
      <c r="I158" s="2">
        <v>14658</v>
      </c>
      <c r="J158" s="76">
        <f t="shared" si="4"/>
        <v>7.730088333394422E-2</v>
      </c>
      <c r="K158" s="76">
        <f t="shared" si="4"/>
        <v>8.6019801980198013E-2</v>
      </c>
      <c r="L158" s="76">
        <f t="shared" si="4"/>
        <v>6.9791240278346295E-2</v>
      </c>
      <c r="M158" s="76">
        <f t="shared" si="5"/>
        <v>0.63963963963963966</v>
      </c>
      <c r="N158" s="76">
        <f t="shared" si="5"/>
        <v>0.63167587476979747</v>
      </c>
      <c r="O158" s="76">
        <f t="shared" si="5"/>
        <v>0.64809384164222872</v>
      </c>
      <c r="P158" s="2">
        <v>2109</v>
      </c>
      <c r="Q158" s="2">
        <v>1086</v>
      </c>
      <c r="R158" s="2">
        <v>1023</v>
      </c>
      <c r="S158" s="2">
        <v>1349</v>
      </c>
      <c r="T158" s="2">
        <v>686</v>
      </c>
      <c r="U158" s="2">
        <v>663</v>
      </c>
      <c r="V158" s="2">
        <v>85</v>
      </c>
      <c r="W158" s="2">
        <v>700</v>
      </c>
      <c r="X158" s="2">
        <v>790</v>
      </c>
      <c r="Y158" s="2">
        <v>700</v>
      </c>
      <c r="Z158" s="2">
        <v>800</v>
      </c>
      <c r="AA158" s="2">
        <v>710</v>
      </c>
      <c r="AB158" s="2">
        <v>790</v>
      </c>
      <c r="AC158" s="2">
        <v>35</v>
      </c>
      <c r="AD158" s="2">
        <v>31</v>
      </c>
      <c r="AE158" s="2">
        <v>35</v>
      </c>
    </row>
    <row r="159" spans="1:31" x14ac:dyDescent="0.25">
      <c r="A159" s="10">
        <v>131283</v>
      </c>
      <c r="B159" s="11" t="s">
        <v>237</v>
      </c>
      <c r="C159" s="11" t="s">
        <v>238</v>
      </c>
      <c r="D159" s="3">
        <v>2</v>
      </c>
      <c r="E159" t="s">
        <v>29</v>
      </c>
      <c r="G159" s="2">
        <v>6361</v>
      </c>
      <c r="H159" s="2">
        <v>2719</v>
      </c>
      <c r="I159" s="2">
        <v>3642</v>
      </c>
      <c r="J159" s="76">
        <f t="shared" si="4"/>
        <v>0.63150448042760576</v>
      </c>
      <c r="K159" s="76">
        <f t="shared" si="4"/>
        <v>0.63001103346818688</v>
      </c>
      <c r="L159" s="76">
        <f t="shared" si="4"/>
        <v>0.63261943986820424</v>
      </c>
      <c r="M159" s="76">
        <f t="shared" si="5"/>
        <v>0.22006472491909385</v>
      </c>
      <c r="N159" s="76">
        <f t="shared" si="5"/>
        <v>0.23701109165207238</v>
      </c>
      <c r="O159" s="76">
        <f t="shared" si="5"/>
        <v>0.20746527777777779</v>
      </c>
      <c r="P159" s="2">
        <v>4017</v>
      </c>
      <c r="Q159" s="2">
        <v>1713</v>
      </c>
      <c r="R159" s="2">
        <v>2304</v>
      </c>
      <c r="S159" s="2">
        <v>884</v>
      </c>
      <c r="T159" s="2">
        <v>406</v>
      </c>
      <c r="U159" s="2">
        <v>478</v>
      </c>
      <c r="V159" s="2">
        <v>89</v>
      </c>
      <c r="W159" s="2">
        <v>510</v>
      </c>
      <c r="X159" s="2">
        <v>610</v>
      </c>
      <c r="Y159" s="2">
        <v>500</v>
      </c>
      <c r="Z159" s="2">
        <v>610</v>
      </c>
      <c r="AA159" s="2"/>
      <c r="AB159" s="2"/>
      <c r="AC159" s="2">
        <v>33</v>
      </c>
      <c r="AD159" s="2">
        <v>22</v>
      </c>
      <c r="AE159" s="2">
        <v>27</v>
      </c>
    </row>
    <row r="160" spans="1:31" x14ac:dyDescent="0.25">
      <c r="A160" s="10">
        <v>131469</v>
      </c>
      <c r="B160" s="11" t="s">
        <v>239</v>
      </c>
      <c r="C160" s="11" t="s">
        <v>238</v>
      </c>
      <c r="D160" s="3">
        <v>2</v>
      </c>
      <c r="E160" t="s">
        <v>33</v>
      </c>
      <c r="G160" s="2">
        <v>21591</v>
      </c>
      <c r="H160" s="2">
        <v>8992</v>
      </c>
      <c r="I160" s="2">
        <v>12599</v>
      </c>
      <c r="J160" s="76">
        <f t="shared" si="4"/>
        <v>0.3299522949377055</v>
      </c>
      <c r="K160" s="76">
        <f t="shared" si="4"/>
        <v>0.33996886120996439</v>
      </c>
      <c r="L160" s="76">
        <f t="shared" si="4"/>
        <v>0.32280339709500755</v>
      </c>
      <c r="M160" s="76">
        <f t="shared" si="5"/>
        <v>0.31457046603032002</v>
      </c>
      <c r="N160" s="76">
        <f t="shared" si="5"/>
        <v>0.30323846908734053</v>
      </c>
      <c r="O160" s="76">
        <f t="shared" si="5"/>
        <v>0.3230882714531596</v>
      </c>
      <c r="P160" s="2">
        <v>7124</v>
      </c>
      <c r="Q160" s="2">
        <v>3057</v>
      </c>
      <c r="R160" s="2">
        <v>4067</v>
      </c>
      <c r="S160" s="2">
        <v>2241</v>
      </c>
      <c r="T160" s="2">
        <v>927</v>
      </c>
      <c r="U160" s="2">
        <v>1314</v>
      </c>
      <c r="V160" s="2">
        <v>72</v>
      </c>
      <c r="W160" s="2">
        <v>600</v>
      </c>
      <c r="X160" s="2">
        <v>690</v>
      </c>
      <c r="Y160" s="2">
        <v>610</v>
      </c>
      <c r="Z160" s="2">
        <v>690</v>
      </c>
      <c r="AA160" s="2">
        <v>620</v>
      </c>
      <c r="AB160" s="2">
        <v>710</v>
      </c>
      <c r="AC160" s="2">
        <v>38</v>
      </c>
      <c r="AD160" s="2">
        <v>27</v>
      </c>
      <c r="AE160" s="2">
        <v>31</v>
      </c>
    </row>
    <row r="161" spans="1:31" x14ac:dyDescent="0.25">
      <c r="A161" s="10">
        <v>131496</v>
      </c>
      <c r="B161" s="11" t="s">
        <v>240</v>
      </c>
      <c r="C161" s="11" t="s">
        <v>238</v>
      </c>
      <c r="D161" s="3">
        <v>2</v>
      </c>
      <c r="E161" t="s">
        <v>33</v>
      </c>
      <c r="G161" s="2">
        <v>19254</v>
      </c>
      <c r="H161" s="2">
        <v>8102</v>
      </c>
      <c r="I161" s="2">
        <v>11152</v>
      </c>
      <c r="J161" s="76">
        <f t="shared" si="4"/>
        <v>0.18074166406980369</v>
      </c>
      <c r="K161" s="76">
        <f t="shared" si="4"/>
        <v>0.19439644532214267</v>
      </c>
      <c r="L161" s="76">
        <f t="shared" si="4"/>
        <v>0.17082137733142036</v>
      </c>
      <c r="M161" s="76">
        <f t="shared" si="5"/>
        <v>0.45948275862068966</v>
      </c>
      <c r="N161" s="76">
        <f t="shared" si="5"/>
        <v>0.46349206349206351</v>
      </c>
      <c r="O161" s="76">
        <f t="shared" si="5"/>
        <v>0.45616797900262468</v>
      </c>
      <c r="P161" s="2">
        <v>3480</v>
      </c>
      <c r="Q161" s="2">
        <v>1575</v>
      </c>
      <c r="R161" s="2">
        <v>1905</v>
      </c>
      <c r="S161" s="2">
        <v>1599</v>
      </c>
      <c r="T161" s="2">
        <v>730</v>
      </c>
      <c r="U161" s="2">
        <v>869</v>
      </c>
      <c r="V161" s="2">
        <v>87</v>
      </c>
      <c r="W161" s="2">
        <v>640</v>
      </c>
      <c r="X161" s="2">
        <v>740</v>
      </c>
      <c r="Y161" s="2">
        <v>650</v>
      </c>
      <c r="Z161" s="2">
        <v>750</v>
      </c>
      <c r="AA161" s="2"/>
      <c r="AB161" s="2"/>
      <c r="AC161" s="2">
        <v>36</v>
      </c>
      <c r="AD161" s="2">
        <v>29</v>
      </c>
      <c r="AE161" s="2">
        <v>33</v>
      </c>
    </row>
    <row r="162" spans="1:31" x14ac:dyDescent="0.25">
      <c r="A162" s="10">
        <v>131520</v>
      </c>
      <c r="B162" s="11" t="s">
        <v>241</v>
      </c>
      <c r="C162" s="11" t="s">
        <v>238</v>
      </c>
      <c r="D162" s="3">
        <v>2</v>
      </c>
      <c r="E162" t="s">
        <v>29</v>
      </c>
      <c r="G162" s="2">
        <v>9015</v>
      </c>
      <c r="H162" s="2">
        <v>2661</v>
      </c>
      <c r="I162" s="2">
        <v>6354</v>
      </c>
      <c r="J162" s="76">
        <f t="shared" si="4"/>
        <v>0.53876871880199673</v>
      </c>
      <c r="K162" s="76">
        <f t="shared" si="4"/>
        <v>0.54716272078166106</v>
      </c>
      <c r="L162" s="76">
        <f t="shared" si="4"/>
        <v>0.53525338369531006</v>
      </c>
      <c r="M162" s="76">
        <f t="shared" si="5"/>
        <v>0.31830347951410337</v>
      </c>
      <c r="N162" s="76">
        <f t="shared" si="5"/>
        <v>0.31662087912087911</v>
      </c>
      <c r="O162" s="76">
        <f t="shared" si="5"/>
        <v>0.31902381652455158</v>
      </c>
      <c r="P162" s="2">
        <v>4857</v>
      </c>
      <c r="Q162" s="2">
        <v>1456</v>
      </c>
      <c r="R162" s="2">
        <v>3401</v>
      </c>
      <c r="S162" s="2">
        <v>1546</v>
      </c>
      <c r="T162" s="2">
        <v>461</v>
      </c>
      <c r="U162" s="2">
        <v>1085</v>
      </c>
      <c r="V162" s="2">
        <v>77</v>
      </c>
      <c r="W162" s="2">
        <v>490</v>
      </c>
      <c r="X162" s="2">
        <v>580</v>
      </c>
      <c r="Y162" s="2">
        <v>480</v>
      </c>
      <c r="Z162" s="2">
        <v>580</v>
      </c>
      <c r="AA162" s="2">
        <v>470</v>
      </c>
      <c r="AB162" s="2">
        <v>570</v>
      </c>
      <c r="AC162" s="2">
        <v>45</v>
      </c>
      <c r="AD162" s="2">
        <v>21</v>
      </c>
      <c r="AE162" s="2">
        <v>26</v>
      </c>
    </row>
    <row r="163" spans="1:31" x14ac:dyDescent="0.25">
      <c r="A163" s="10">
        <v>135726</v>
      </c>
      <c r="B163" s="11" t="s">
        <v>242</v>
      </c>
      <c r="C163" s="11" t="s">
        <v>66</v>
      </c>
      <c r="D163" s="3">
        <v>2</v>
      </c>
      <c r="E163" t="s">
        <v>33</v>
      </c>
      <c r="G163" s="2">
        <v>27757</v>
      </c>
      <c r="H163" s="2">
        <v>12889</v>
      </c>
      <c r="I163" s="2">
        <v>14868</v>
      </c>
      <c r="J163" s="76">
        <f t="shared" si="4"/>
        <v>0.39701696869258207</v>
      </c>
      <c r="K163" s="76">
        <f t="shared" si="4"/>
        <v>0.40530685080301032</v>
      </c>
      <c r="L163" s="76">
        <f t="shared" si="4"/>
        <v>0.38983050847457629</v>
      </c>
      <c r="M163" s="76">
        <f t="shared" si="5"/>
        <v>0.18257713248638838</v>
      </c>
      <c r="N163" s="76">
        <f t="shared" si="5"/>
        <v>0.19525267993874426</v>
      </c>
      <c r="O163" s="76">
        <f t="shared" si="5"/>
        <v>0.17115251897860592</v>
      </c>
      <c r="P163" s="2">
        <v>11020</v>
      </c>
      <c r="Q163" s="2">
        <v>5224</v>
      </c>
      <c r="R163" s="2">
        <v>5796</v>
      </c>
      <c r="S163" s="2">
        <v>2012</v>
      </c>
      <c r="T163" s="2">
        <v>1020</v>
      </c>
      <c r="U163" s="2">
        <v>992</v>
      </c>
      <c r="V163" s="2">
        <v>52</v>
      </c>
      <c r="W163" s="2">
        <v>600</v>
      </c>
      <c r="X163" s="2">
        <v>700</v>
      </c>
      <c r="Y163" s="2">
        <v>630</v>
      </c>
      <c r="Z163" s="2">
        <v>720</v>
      </c>
      <c r="AA163" s="2">
        <v>590</v>
      </c>
      <c r="AB163" s="2">
        <v>690</v>
      </c>
      <c r="AC163" s="2">
        <v>38</v>
      </c>
      <c r="AD163" s="2">
        <v>28</v>
      </c>
      <c r="AE163" s="2">
        <v>32</v>
      </c>
    </row>
    <row r="164" spans="1:31" x14ac:dyDescent="0.25">
      <c r="A164" s="15">
        <v>136215</v>
      </c>
      <c r="B164" s="3" t="s">
        <v>243</v>
      </c>
      <c r="C164" s="3" t="s">
        <v>66</v>
      </c>
      <c r="D164" s="3">
        <v>2</v>
      </c>
      <c r="E164" t="s">
        <v>29</v>
      </c>
      <c r="G164" s="3">
        <v>4257</v>
      </c>
      <c r="H164" s="3">
        <v>1387</v>
      </c>
      <c r="I164" s="3">
        <v>2870</v>
      </c>
      <c r="J164" s="76">
        <f t="shared" si="4"/>
        <v>0.55532064834390416</v>
      </c>
      <c r="K164" s="76">
        <f t="shared" si="4"/>
        <v>0.55443403028118243</v>
      </c>
      <c r="L164" s="76">
        <f t="shared" si="4"/>
        <v>0.55574912891986061</v>
      </c>
      <c r="M164" s="76">
        <f t="shared" si="5"/>
        <v>0.29357021996615906</v>
      </c>
      <c r="N164" s="76">
        <f t="shared" si="5"/>
        <v>0.31209362808842656</v>
      </c>
      <c r="O164" s="76">
        <f t="shared" si="5"/>
        <v>0.28463949843260189</v>
      </c>
      <c r="P164" s="3">
        <v>2364</v>
      </c>
      <c r="Q164" s="3">
        <v>769</v>
      </c>
      <c r="R164" s="3">
        <v>1595</v>
      </c>
      <c r="S164" s="3">
        <v>694</v>
      </c>
      <c r="T164" s="3">
        <v>240</v>
      </c>
      <c r="U164" s="3">
        <v>454</v>
      </c>
      <c r="V164" s="3">
        <v>72</v>
      </c>
      <c r="W164" s="3">
        <v>470</v>
      </c>
      <c r="X164" s="3">
        <v>580</v>
      </c>
      <c r="Y164" s="3">
        <v>470</v>
      </c>
      <c r="Z164" s="3">
        <v>590</v>
      </c>
      <c r="AA164" s="3"/>
      <c r="AB164" s="3"/>
      <c r="AC164" s="3">
        <v>44</v>
      </c>
      <c r="AD164" s="3">
        <v>20</v>
      </c>
      <c r="AE164" s="3">
        <v>26</v>
      </c>
    </row>
    <row r="165" spans="1:31" x14ac:dyDescent="0.25">
      <c r="A165" s="10">
        <v>139658</v>
      </c>
      <c r="B165" s="11" t="s">
        <v>244</v>
      </c>
      <c r="C165" s="11" t="s">
        <v>73</v>
      </c>
      <c r="D165" s="3">
        <v>2</v>
      </c>
      <c r="E165" t="s">
        <v>33</v>
      </c>
      <c r="G165" s="2">
        <v>17021</v>
      </c>
      <c r="H165" s="2">
        <v>7264</v>
      </c>
      <c r="I165" s="2">
        <v>9757</v>
      </c>
      <c r="J165" s="76">
        <f t="shared" si="4"/>
        <v>0.26684683626108924</v>
      </c>
      <c r="K165" s="76">
        <f t="shared" si="4"/>
        <v>0.26541850220264318</v>
      </c>
      <c r="L165" s="76">
        <f t="shared" si="4"/>
        <v>0.26791021830480682</v>
      </c>
      <c r="M165" s="76">
        <f t="shared" si="5"/>
        <v>0.29546455306032587</v>
      </c>
      <c r="N165" s="76">
        <f t="shared" si="5"/>
        <v>0.3215767634854772</v>
      </c>
      <c r="O165" s="76">
        <f t="shared" si="5"/>
        <v>0.27620504973221116</v>
      </c>
      <c r="P165" s="2">
        <v>4542</v>
      </c>
      <c r="Q165" s="2">
        <v>1928</v>
      </c>
      <c r="R165" s="2">
        <v>2614</v>
      </c>
      <c r="S165" s="2">
        <v>1342</v>
      </c>
      <c r="T165" s="2">
        <v>620</v>
      </c>
      <c r="U165" s="2">
        <v>722</v>
      </c>
      <c r="V165" s="2">
        <v>80</v>
      </c>
      <c r="W165" s="2">
        <v>620</v>
      </c>
      <c r="X165" s="2">
        <v>710</v>
      </c>
      <c r="Y165" s="2">
        <v>660</v>
      </c>
      <c r="Z165" s="2">
        <v>760</v>
      </c>
      <c r="AA165" s="2">
        <v>640</v>
      </c>
      <c r="AB165" s="2">
        <v>730</v>
      </c>
      <c r="AC165" s="2">
        <v>47</v>
      </c>
      <c r="AD165" s="2">
        <v>29</v>
      </c>
      <c r="AE165" s="2">
        <v>32</v>
      </c>
    </row>
    <row r="166" spans="1:31" x14ac:dyDescent="0.25">
      <c r="A166" s="10">
        <v>144050</v>
      </c>
      <c r="B166" s="11" t="s">
        <v>245</v>
      </c>
      <c r="C166" s="11" t="s">
        <v>85</v>
      </c>
      <c r="D166" s="3">
        <v>2</v>
      </c>
      <c r="E166" t="s">
        <v>33</v>
      </c>
      <c r="G166" s="2">
        <v>25271</v>
      </c>
      <c r="H166" s="2">
        <v>12202</v>
      </c>
      <c r="I166" s="2">
        <v>13069</v>
      </c>
      <c r="J166" s="76">
        <f t="shared" si="4"/>
        <v>0.13216730639863875</v>
      </c>
      <c r="K166" s="76">
        <f t="shared" si="4"/>
        <v>0.13727257826585806</v>
      </c>
      <c r="L166" s="76">
        <f t="shared" si="4"/>
        <v>0.12740071925931593</v>
      </c>
      <c r="M166" s="76">
        <f t="shared" si="5"/>
        <v>0.45718562874251495</v>
      </c>
      <c r="N166" s="76">
        <f t="shared" si="5"/>
        <v>0.48179104477611939</v>
      </c>
      <c r="O166" s="76">
        <f t="shared" si="5"/>
        <v>0.43243243243243246</v>
      </c>
      <c r="P166" s="2">
        <v>3340</v>
      </c>
      <c r="Q166" s="2">
        <v>1675</v>
      </c>
      <c r="R166" s="2">
        <v>1665</v>
      </c>
      <c r="S166" s="2">
        <v>1527</v>
      </c>
      <c r="T166" s="2">
        <v>807</v>
      </c>
      <c r="U166" s="2">
        <v>720</v>
      </c>
      <c r="V166" s="2">
        <v>74</v>
      </c>
      <c r="W166" s="2">
        <v>700</v>
      </c>
      <c r="X166" s="2">
        <v>780</v>
      </c>
      <c r="Y166" s="2">
        <v>700</v>
      </c>
      <c r="Z166" s="2">
        <v>790</v>
      </c>
      <c r="AA166" s="2"/>
      <c r="AB166" s="2"/>
      <c r="AC166" s="2">
        <v>50</v>
      </c>
      <c r="AD166" s="2">
        <v>31</v>
      </c>
      <c r="AE166" s="2">
        <v>34</v>
      </c>
    </row>
    <row r="167" spans="1:31" x14ac:dyDescent="0.25">
      <c r="A167" s="10">
        <v>145725</v>
      </c>
      <c r="B167" s="11" t="s">
        <v>246</v>
      </c>
      <c r="C167" s="11" t="s">
        <v>85</v>
      </c>
      <c r="D167" s="3">
        <v>2</v>
      </c>
      <c r="E167" t="s">
        <v>29</v>
      </c>
      <c r="G167" s="2">
        <v>2562</v>
      </c>
      <c r="H167" s="2">
        <v>1840</v>
      </c>
      <c r="I167" s="2">
        <v>722</v>
      </c>
      <c r="J167" s="76">
        <f t="shared" si="4"/>
        <v>0.54332552693208436</v>
      </c>
      <c r="K167" s="76">
        <f t="shared" si="4"/>
        <v>0.51141304347826089</v>
      </c>
      <c r="L167" s="76">
        <f t="shared" si="4"/>
        <v>0.61080332409972304</v>
      </c>
      <c r="M167" s="76">
        <f t="shared" si="5"/>
        <v>0.29310344827586204</v>
      </c>
      <c r="N167" s="76">
        <f t="shared" si="5"/>
        <v>0.31243358129649307</v>
      </c>
      <c r="O167" s="76">
        <f t="shared" si="5"/>
        <v>0.25850340136054423</v>
      </c>
      <c r="P167" s="2">
        <v>1392</v>
      </c>
      <c r="Q167" s="2">
        <v>941</v>
      </c>
      <c r="R167" s="2">
        <v>441</v>
      </c>
      <c r="S167" s="2">
        <v>408</v>
      </c>
      <c r="T167" s="2">
        <v>294</v>
      </c>
      <c r="U167" s="2">
        <v>114</v>
      </c>
      <c r="V167" s="2">
        <v>21</v>
      </c>
      <c r="W167" s="2">
        <v>513</v>
      </c>
      <c r="X167" s="2">
        <v>630</v>
      </c>
      <c r="Y167" s="2">
        <v>610</v>
      </c>
      <c r="Z167" s="2">
        <v>710</v>
      </c>
      <c r="AA167" s="2">
        <v>520</v>
      </c>
      <c r="AB167" s="2">
        <v>640</v>
      </c>
      <c r="AC167" s="2">
        <v>72</v>
      </c>
      <c r="AD167" s="2">
        <v>24</v>
      </c>
      <c r="AE167" s="2">
        <v>30</v>
      </c>
    </row>
    <row r="168" spans="1:31" x14ac:dyDescent="0.25">
      <c r="A168" s="10">
        <v>146719</v>
      </c>
      <c r="B168" s="11" t="s">
        <v>247</v>
      </c>
      <c r="C168" s="11" t="s">
        <v>85</v>
      </c>
      <c r="D168" s="3">
        <v>2</v>
      </c>
      <c r="E168" t="s">
        <v>29</v>
      </c>
      <c r="G168" s="2">
        <v>19657</v>
      </c>
      <c r="H168" s="2">
        <v>6527</v>
      </c>
      <c r="I168" s="2">
        <v>13130</v>
      </c>
      <c r="J168" s="76">
        <f t="shared" si="4"/>
        <v>0.57969171287582033</v>
      </c>
      <c r="K168" s="76">
        <f t="shared" si="4"/>
        <v>0.57760073540677193</v>
      </c>
      <c r="L168" s="76">
        <f t="shared" si="4"/>
        <v>0.58073115003808073</v>
      </c>
      <c r="M168" s="76">
        <f t="shared" si="5"/>
        <v>0.17577885037297061</v>
      </c>
      <c r="N168" s="76">
        <f t="shared" si="5"/>
        <v>0.1856763925729443</v>
      </c>
      <c r="O168" s="76">
        <f t="shared" si="5"/>
        <v>0.17088524590163934</v>
      </c>
      <c r="P168" s="2">
        <v>11395</v>
      </c>
      <c r="Q168" s="2">
        <v>3770</v>
      </c>
      <c r="R168" s="2">
        <v>7625</v>
      </c>
      <c r="S168" s="2">
        <v>2003</v>
      </c>
      <c r="T168" s="2">
        <v>700</v>
      </c>
      <c r="U168" s="2">
        <v>1303</v>
      </c>
      <c r="V168" s="2">
        <v>26</v>
      </c>
      <c r="W168" s="2">
        <v>550</v>
      </c>
      <c r="X168" s="2">
        <v>650</v>
      </c>
      <c r="Y168" s="2">
        <v>540</v>
      </c>
      <c r="Z168" s="2">
        <v>650</v>
      </c>
      <c r="AA168" s="2">
        <v>540</v>
      </c>
      <c r="AB168" s="2">
        <v>630</v>
      </c>
      <c r="AC168" s="2">
        <v>90</v>
      </c>
      <c r="AD168" s="2">
        <v>25</v>
      </c>
      <c r="AE168" s="2">
        <v>29</v>
      </c>
    </row>
    <row r="169" spans="1:31" x14ac:dyDescent="0.25">
      <c r="A169" s="10">
        <v>147767</v>
      </c>
      <c r="B169" s="11" t="s">
        <v>248</v>
      </c>
      <c r="C169" s="11" t="s">
        <v>85</v>
      </c>
      <c r="D169" s="3">
        <v>2</v>
      </c>
      <c r="E169" t="s">
        <v>33</v>
      </c>
      <c r="G169" s="2">
        <v>30926</v>
      </c>
      <c r="H169" s="2">
        <v>14705</v>
      </c>
      <c r="I169" s="2">
        <v>16221</v>
      </c>
      <c r="J169" s="76">
        <f t="shared" si="4"/>
        <v>0.18026902929573821</v>
      </c>
      <c r="K169" s="76">
        <f t="shared" si="4"/>
        <v>0.18578714722883374</v>
      </c>
      <c r="L169" s="76">
        <f t="shared" si="4"/>
        <v>0.17526662967757844</v>
      </c>
      <c r="M169" s="76">
        <f t="shared" si="5"/>
        <v>0.37793721973094169</v>
      </c>
      <c r="N169" s="76">
        <f t="shared" si="5"/>
        <v>0.37628111273792092</v>
      </c>
      <c r="O169" s="76">
        <f t="shared" si="5"/>
        <v>0.37952866690116077</v>
      </c>
      <c r="P169" s="2">
        <v>5575</v>
      </c>
      <c r="Q169" s="2">
        <v>2732</v>
      </c>
      <c r="R169" s="2">
        <v>2843</v>
      </c>
      <c r="S169" s="2">
        <v>2107</v>
      </c>
      <c r="T169" s="2">
        <v>1028</v>
      </c>
      <c r="U169" s="2">
        <v>1079</v>
      </c>
      <c r="V169" s="2">
        <v>65</v>
      </c>
      <c r="W169" s="2">
        <v>680</v>
      </c>
      <c r="X169" s="2">
        <v>760</v>
      </c>
      <c r="Y169" s="2">
        <v>700</v>
      </c>
      <c r="Z169" s="2">
        <v>780</v>
      </c>
      <c r="AA169" s="2">
        <v>680</v>
      </c>
      <c r="AB169" s="2">
        <v>770</v>
      </c>
      <c r="AC169" s="2">
        <v>80</v>
      </c>
      <c r="AD169" s="2">
        <v>31</v>
      </c>
      <c r="AE169" s="2">
        <v>34</v>
      </c>
    </row>
    <row r="170" spans="1:31" x14ac:dyDescent="0.25">
      <c r="A170" s="10">
        <v>152080</v>
      </c>
      <c r="B170" s="11" t="s">
        <v>249</v>
      </c>
      <c r="C170" s="11" t="s">
        <v>90</v>
      </c>
      <c r="D170" s="3">
        <v>2</v>
      </c>
      <c r="E170" t="s">
        <v>33</v>
      </c>
      <c r="G170" s="2">
        <v>16957</v>
      </c>
      <c r="H170" s="2">
        <v>8356</v>
      </c>
      <c r="I170" s="2">
        <v>8601</v>
      </c>
      <c r="J170" s="76">
        <f t="shared" si="4"/>
        <v>0.23276522969864952</v>
      </c>
      <c r="K170" s="76">
        <f t="shared" si="4"/>
        <v>0.24246050741981809</v>
      </c>
      <c r="L170" s="76">
        <f t="shared" si="4"/>
        <v>0.22334612254389025</v>
      </c>
      <c r="M170" s="76">
        <f t="shared" si="5"/>
        <v>0.5102609576893844</v>
      </c>
      <c r="N170" s="76">
        <f t="shared" si="5"/>
        <v>0.50740375123395853</v>
      </c>
      <c r="O170" s="76">
        <f t="shared" si="5"/>
        <v>0.51327433628318586</v>
      </c>
      <c r="P170" s="2">
        <v>3947</v>
      </c>
      <c r="Q170" s="2">
        <v>2026</v>
      </c>
      <c r="R170" s="2">
        <v>1921</v>
      </c>
      <c r="S170" s="2">
        <v>2014</v>
      </c>
      <c r="T170" s="2">
        <v>1028</v>
      </c>
      <c r="U170" s="2">
        <v>986</v>
      </c>
      <c r="V170" s="2">
        <v>48</v>
      </c>
      <c r="W170" s="2">
        <v>660</v>
      </c>
      <c r="X170" s="2">
        <v>750</v>
      </c>
      <c r="Y170" s="2">
        <v>680</v>
      </c>
      <c r="Z170" s="2">
        <v>770</v>
      </c>
      <c r="AA170" s="2"/>
      <c r="AB170" s="2"/>
      <c r="AC170" s="2">
        <v>52</v>
      </c>
      <c r="AD170" s="2">
        <v>31</v>
      </c>
      <c r="AE170" s="2">
        <v>34</v>
      </c>
    </row>
    <row r="171" spans="1:31" x14ac:dyDescent="0.25">
      <c r="A171" s="10">
        <v>160755</v>
      </c>
      <c r="B171" s="11" t="s">
        <v>250</v>
      </c>
      <c r="C171" s="11" t="s">
        <v>102</v>
      </c>
      <c r="D171" s="3">
        <v>2</v>
      </c>
      <c r="E171" t="s">
        <v>33</v>
      </c>
      <c r="G171" s="2">
        <v>30080</v>
      </c>
      <c r="H171" s="2">
        <v>12252</v>
      </c>
      <c r="I171" s="2">
        <v>17828</v>
      </c>
      <c r="J171" s="76">
        <f t="shared" si="4"/>
        <v>0.27270611702127662</v>
      </c>
      <c r="K171" s="76">
        <f t="shared" si="4"/>
        <v>0.26558929154423766</v>
      </c>
      <c r="L171" s="76">
        <f t="shared" si="4"/>
        <v>0.27759703836661431</v>
      </c>
      <c r="M171" s="76">
        <f t="shared" si="5"/>
        <v>0.20004876264781177</v>
      </c>
      <c r="N171" s="76">
        <f t="shared" si="5"/>
        <v>0.21112476951444376</v>
      </c>
      <c r="O171" s="76">
        <f t="shared" si="5"/>
        <v>0.19276621539704991</v>
      </c>
      <c r="P171" s="2">
        <v>8203</v>
      </c>
      <c r="Q171" s="2">
        <v>3254</v>
      </c>
      <c r="R171" s="2">
        <v>4949</v>
      </c>
      <c r="S171" s="2">
        <v>1641</v>
      </c>
      <c r="T171" s="2">
        <v>687</v>
      </c>
      <c r="U171" s="2">
        <v>954</v>
      </c>
      <c r="V171" s="2">
        <v>60</v>
      </c>
      <c r="W171" s="2">
        <v>630</v>
      </c>
      <c r="X171" s="2">
        <v>720</v>
      </c>
      <c r="Y171" s="2">
        <v>620</v>
      </c>
      <c r="Z171" s="2">
        <v>710</v>
      </c>
      <c r="AA171" s="2">
        <v>640</v>
      </c>
      <c r="AB171" s="2">
        <v>720</v>
      </c>
      <c r="AC171" s="2">
        <v>61</v>
      </c>
      <c r="AD171" s="2">
        <v>29</v>
      </c>
      <c r="AE171" s="2">
        <v>32</v>
      </c>
    </row>
    <row r="172" spans="1:31" x14ac:dyDescent="0.25">
      <c r="A172" s="10">
        <v>164924</v>
      </c>
      <c r="B172" s="11" t="s">
        <v>251</v>
      </c>
      <c r="C172" s="11" t="s">
        <v>107</v>
      </c>
      <c r="D172" s="3">
        <v>2</v>
      </c>
      <c r="E172" t="s">
        <v>29</v>
      </c>
      <c r="G172" s="2">
        <v>34061</v>
      </c>
      <c r="H172" s="2">
        <v>14642</v>
      </c>
      <c r="I172" s="2">
        <v>19419</v>
      </c>
      <c r="J172" s="76">
        <f t="shared" si="4"/>
        <v>0.28810076040045801</v>
      </c>
      <c r="K172" s="76">
        <f t="shared" si="4"/>
        <v>0.30753995355825708</v>
      </c>
      <c r="L172" s="76">
        <f t="shared" si="4"/>
        <v>0.27344353468252741</v>
      </c>
      <c r="M172" s="76">
        <f t="shared" si="5"/>
        <v>0.24508305309283604</v>
      </c>
      <c r="N172" s="76">
        <f t="shared" si="5"/>
        <v>0.24850099933377748</v>
      </c>
      <c r="O172" s="76">
        <f t="shared" si="5"/>
        <v>0.24218455743879472</v>
      </c>
      <c r="P172" s="2">
        <v>9813</v>
      </c>
      <c r="Q172" s="2">
        <v>4503</v>
      </c>
      <c r="R172" s="2">
        <v>5310</v>
      </c>
      <c r="S172" s="2">
        <v>2405</v>
      </c>
      <c r="T172" s="2">
        <v>1119</v>
      </c>
      <c r="U172" s="2">
        <v>1286</v>
      </c>
      <c r="V172" s="2">
        <v>79</v>
      </c>
      <c r="W172" s="2">
        <v>620</v>
      </c>
      <c r="X172" s="2">
        <v>710</v>
      </c>
      <c r="Y172" s="2">
        <v>640</v>
      </c>
      <c r="Z172" s="2">
        <v>740</v>
      </c>
      <c r="AA172" s="2">
        <v>640</v>
      </c>
      <c r="AB172" s="2">
        <v>730</v>
      </c>
      <c r="AC172" s="2">
        <v>44</v>
      </c>
      <c r="AD172" s="2">
        <v>29</v>
      </c>
      <c r="AE172" s="2">
        <v>32</v>
      </c>
    </row>
    <row r="173" spans="1:31" x14ac:dyDescent="0.25">
      <c r="A173" s="10">
        <v>164988</v>
      </c>
      <c r="B173" s="11" t="s">
        <v>252</v>
      </c>
      <c r="C173" s="11" t="s">
        <v>107</v>
      </c>
      <c r="D173" s="3">
        <v>2</v>
      </c>
      <c r="E173" t="s">
        <v>33</v>
      </c>
      <c r="G173" s="2">
        <v>41802</v>
      </c>
      <c r="H173" s="2">
        <v>17146</v>
      </c>
      <c r="I173" s="2">
        <v>24656</v>
      </c>
      <c r="J173" s="76">
        <f t="shared" si="4"/>
        <v>0.49430649251232001</v>
      </c>
      <c r="K173" s="76">
        <f t="shared" si="4"/>
        <v>0.46949725883588012</v>
      </c>
      <c r="L173" s="76">
        <f t="shared" si="4"/>
        <v>0.51155905256327061</v>
      </c>
      <c r="M173" s="76">
        <f t="shared" si="5"/>
        <v>0.19469583313168465</v>
      </c>
      <c r="N173" s="76">
        <f t="shared" si="5"/>
        <v>0.19527950310559006</v>
      </c>
      <c r="O173" s="76">
        <f t="shared" si="5"/>
        <v>0.1943233172123999</v>
      </c>
      <c r="P173" s="2">
        <v>20663</v>
      </c>
      <c r="Q173" s="2">
        <v>8050</v>
      </c>
      <c r="R173" s="2">
        <v>12613</v>
      </c>
      <c r="S173" s="2">
        <v>4023</v>
      </c>
      <c r="T173" s="2">
        <v>1572</v>
      </c>
      <c r="U173" s="2">
        <v>2451</v>
      </c>
      <c r="V173" s="2">
        <v>84</v>
      </c>
      <c r="W173" s="2">
        <v>570</v>
      </c>
      <c r="X173" s="2">
        <v>670</v>
      </c>
      <c r="Y173" s="2">
        <v>610</v>
      </c>
      <c r="Z173" s="2">
        <v>700</v>
      </c>
      <c r="AA173" s="2">
        <v>600</v>
      </c>
      <c r="AB173" s="2">
        <v>680</v>
      </c>
      <c r="AC173" s="2">
        <v>40</v>
      </c>
      <c r="AD173" s="2">
        <v>26</v>
      </c>
      <c r="AE173" s="2">
        <v>30</v>
      </c>
    </row>
    <row r="174" spans="1:31" x14ac:dyDescent="0.25">
      <c r="A174" s="10">
        <v>165015</v>
      </c>
      <c r="B174" s="11" t="s">
        <v>253</v>
      </c>
      <c r="C174" s="11" t="s">
        <v>107</v>
      </c>
      <c r="D174" s="3">
        <v>2</v>
      </c>
      <c r="E174" t="s">
        <v>33</v>
      </c>
      <c r="G174" s="2">
        <v>8380</v>
      </c>
      <c r="H174" s="2">
        <v>3432</v>
      </c>
      <c r="I174" s="2">
        <v>4948</v>
      </c>
      <c r="J174" s="76">
        <f t="shared" si="4"/>
        <v>0.39105011933174222</v>
      </c>
      <c r="K174" s="76">
        <f t="shared" si="4"/>
        <v>0.43764568764568762</v>
      </c>
      <c r="L174" s="76">
        <f t="shared" si="4"/>
        <v>0.35873080032336296</v>
      </c>
      <c r="M174" s="76">
        <f t="shared" si="5"/>
        <v>0.2505340250228868</v>
      </c>
      <c r="N174" s="76">
        <f t="shared" si="5"/>
        <v>0.25499334221038616</v>
      </c>
      <c r="O174" s="76">
        <f t="shared" si="5"/>
        <v>0.24676056338028168</v>
      </c>
      <c r="P174" s="2">
        <v>3277</v>
      </c>
      <c r="Q174" s="2">
        <v>1502</v>
      </c>
      <c r="R174" s="2">
        <v>1775</v>
      </c>
      <c r="S174" s="2">
        <v>821</v>
      </c>
      <c r="T174" s="2">
        <v>383</v>
      </c>
      <c r="U174" s="2">
        <v>438</v>
      </c>
      <c r="V174" s="2">
        <v>77</v>
      </c>
      <c r="W174" s="2">
        <v>610</v>
      </c>
      <c r="X174" s="2">
        <v>710</v>
      </c>
      <c r="Y174" s="2">
        <v>620</v>
      </c>
      <c r="Z174" s="2">
        <v>740</v>
      </c>
      <c r="AA174" s="2">
        <v>620</v>
      </c>
      <c r="AB174" s="2">
        <v>710</v>
      </c>
      <c r="AC174" s="2">
        <v>26</v>
      </c>
      <c r="AD174" s="2">
        <v>28</v>
      </c>
      <c r="AE174" s="2">
        <v>32</v>
      </c>
    </row>
    <row r="175" spans="1:31" x14ac:dyDescent="0.25">
      <c r="A175" s="10">
        <v>165334</v>
      </c>
      <c r="B175" s="11" t="s">
        <v>254</v>
      </c>
      <c r="C175" s="11" t="s">
        <v>107</v>
      </c>
      <c r="D175" s="3">
        <v>2</v>
      </c>
      <c r="E175" t="s">
        <v>29</v>
      </c>
      <c r="G175" s="2">
        <v>4300</v>
      </c>
      <c r="H175" s="2">
        <v>1944</v>
      </c>
      <c r="I175" s="2">
        <v>2356</v>
      </c>
      <c r="J175" s="76">
        <f t="shared" si="4"/>
        <v>0.70046511627906982</v>
      </c>
      <c r="K175" s="76">
        <f t="shared" si="4"/>
        <v>0.64197530864197527</v>
      </c>
      <c r="L175" s="76">
        <f t="shared" si="4"/>
        <v>0.7487266553480475</v>
      </c>
      <c r="M175" s="76">
        <f t="shared" si="5"/>
        <v>0.19721115537848605</v>
      </c>
      <c r="N175" s="76">
        <f t="shared" si="5"/>
        <v>0.20432692307692307</v>
      </c>
      <c r="O175" s="76">
        <f t="shared" si="5"/>
        <v>0.19217687074829931</v>
      </c>
      <c r="P175" s="2">
        <v>3012</v>
      </c>
      <c r="Q175" s="2">
        <v>1248</v>
      </c>
      <c r="R175" s="2">
        <v>1764</v>
      </c>
      <c r="S175" s="2">
        <v>594</v>
      </c>
      <c r="T175" s="2">
        <v>255</v>
      </c>
      <c r="U175" s="2">
        <v>339</v>
      </c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10">
        <v>166027</v>
      </c>
      <c r="B176" s="11" t="s">
        <v>255</v>
      </c>
      <c r="C176" s="11" t="s">
        <v>107</v>
      </c>
      <c r="D176" s="3">
        <v>2</v>
      </c>
      <c r="E176" t="s">
        <v>33</v>
      </c>
      <c r="G176" s="2">
        <v>34216</v>
      </c>
      <c r="H176" s="2">
        <v>17677</v>
      </c>
      <c r="I176" s="2">
        <v>16539</v>
      </c>
      <c r="J176" s="76">
        <f t="shared" si="4"/>
        <v>5.8130699088145894E-2</v>
      </c>
      <c r="K176" s="76">
        <f t="shared" si="4"/>
        <v>5.9342648639475026E-2</v>
      </c>
      <c r="L176" s="76">
        <f t="shared" si="4"/>
        <v>5.6835358848781665E-2</v>
      </c>
      <c r="M176" s="76">
        <f t="shared" si="5"/>
        <v>0.83660130718954251</v>
      </c>
      <c r="N176" s="76">
        <f t="shared" si="5"/>
        <v>0.83031458531935176</v>
      </c>
      <c r="O176" s="76">
        <f t="shared" si="5"/>
        <v>0.84361702127659577</v>
      </c>
      <c r="P176" s="2">
        <v>1989</v>
      </c>
      <c r="Q176" s="2">
        <v>1049</v>
      </c>
      <c r="R176" s="2">
        <v>940</v>
      </c>
      <c r="S176" s="2">
        <v>1664</v>
      </c>
      <c r="T176" s="2">
        <v>871</v>
      </c>
      <c r="U176" s="2">
        <v>793</v>
      </c>
      <c r="V176" s="2">
        <v>89</v>
      </c>
      <c r="W176" s="2">
        <v>700</v>
      </c>
      <c r="X176" s="2">
        <v>800</v>
      </c>
      <c r="Y176" s="2">
        <v>710</v>
      </c>
      <c r="Z176" s="2">
        <v>790</v>
      </c>
      <c r="AA176" s="2">
        <v>710</v>
      </c>
      <c r="AB176" s="2">
        <v>800</v>
      </c>
      <c r="AC176" s="2">
        <v>31</v>
      </c>
      <c r="AD176" s="2">
        <v>32</v>
      </c>
      <c r="AE176" s="2">
        <v>35</v>
      </c>
    </row>
    <row r="177" spans="1:31" x14ac:dyDescent="0.25">
      <c r="A177" s="10">
        <v>166683</v>
      </c>
      <c r="B177" s="11" t="s">
        <v>256</v>
      </c>
      <c r="C177" s="11" t="s">
        <v>107</v>
      </c>
      <c r="D177" s="3">
        <v>2</v>
      </c>
      <c r="E177" t="s">
        <v>33</v>
      </c>
      <c r="G177" s="2">
        <v>18109</v>
      </c>
      <c r="H177" s="2">
        <v>12718</v>
      </c>
      <c r="I177" s="2">
        <v>5391</v>
      </c>
      <c r="J177" s="76">
        <f t="shared" si="4"/>
        <v>8.9458280413054286E-2</v>
      </c>
      <c r="K177" s="76">
        <f t="shared" si="4"/>
        <v>6.5576348482465796E-2</v>
      </c>
      <c r="L177" s="76">
        <f t="shared" si="4"/>
        <v>0.14579855314412909</v>
      </c>
      <c r="M177" s="76">
        <f t="shared" si="5"/>
        <v>0.70061728395061729</v>
      </c>
      <c r="N177" s="76">
        <f t="shared" si="5"/>
        <v>0.73021582733812951</v>
      </c>
      <c r="O177" s="76">
        <f t="shared" si="5"/>
        <v>0.66921119592875322</v>
      </c>
      <c r="P177" s="2">
        <v>1620</v>
      </c>
      <c r="Q177" s="2">
        <v>834</v>
      </c>
      <c r="R177" s="2">
        <v>786</v>
      </c>
      <c r="S177" s="2">
        <v>1135</v>
      </c>
      <c r="T177" s="2">
        <v>609</v>
      </c>
      <c r="U177" s="2">
        <v>526</v>
      </c>
      <c r="V177" s="2">
        <v>86</v>
      </c>
      <c r="W177" s="2">
        <v>670</v>
      </c>
      <c r="X177" s="2">
        <v>770</v>
      </c>
      <c r="Y177" s="2">
        <v>740</v>
      </c>
      <c r="Z177" s="2">
        <v>800</v>
      </c>
      <c r="AA177" s="2">
        <v>680</v>
      </c>
      <c r="AB177" s="2">
        <v>780</v>
      </c>
      <c r="AC177" s="2">
        <v>37</v>
      </c>
      <c r="AD177" s="2">
        <v>32</v>
      </c>
      <c r="AE177" s="2">
        <v>35</v>
      </c>
    </row>
    <row r="178" spans="1:31" x14ac:dyDescent="0.25">
      <c r="A178" s="10">
        <v>167358</v>
      </c>
      <c r="B178" s="11" t="s">
        <v>257</v>
      </c>
      <c r="C178" s="11" t="s">
        <v>107</v>
      </c>
      <c r="D178" s="3">
        <v>2</v>
      </c>
      <c r="E178" t="s">
        <v>29</v>
      </c>
      <c r="G178" s="2">
        <v>44208</v>
      </c>
      <c r="H178" s="2">
        <v>20379</v>
      </c>
      <c r="I178" s="2">
        <v>23829</v>
      </c>
      <c r="J178" s="76">
        <f t="shared" si="4"/>
        <v>0.31858487151646758</v>
      </c>
      <c r="K178" s="76">
        <f t="shared" si="4"/>
        <v>0.3195936993964375</v>
      </c>
      <c r="L178" s="76">
        <f t="shared" si="4"/>
        <v>0.31772210331948464</v>
      </c>
      <c r="M178" s="76">
        <f t="shared" si="5"/>
        <v>0.18915080942913945</v>
      </c>
      <c r="N178" s="76">
        <f t="shared" si="5"/>
        <v>0.20558882235528941</v>
      </c>
      <c r="O178" s="76">
        <f t="shared" si="5"/>
        <v>0.17500990622110685</v>
      </c>
      <c r="P178" s="2">
        <v>14084</v>
      </c>
      <c r="Q178" s="2">
        <v>6513</v>
      </c>
      <c r="R178" s="2">
        <v>7571</v>
      </c>
      <c r="S178" s="2">
        <v>2664</v>
      </c>
      <c r="T178" s="2">
        <v>1339</v>
      </c>
      <c r="U178" s="2">
        <v>1325</v>
      </c>
      <c r="V178" s="2">
        <v>58</v>
      </c>
      <c r="W178" s="2">
        <v>630</v>
      </c>
      <c r="X178" s="2">
        <v>720</v>
      </c>
      <c r="Y178" s="2">
        <v>650</v>
      </c>
      <c r="Z178" s="2">
        <v>740</v>
      </c>
      <c r="AA178" s="2">
        <v>610</v>
      </c>
      <c r="AB178" s="2">
        <v>710</v>
      </c>
      <c r="AC178" s="2">
        <v>32</v>
      </c>
      <c r="AD178" s="2">
        <v>29</v>
      </c>
      <c r="AE178" s="2">
        <v>32</v>
      </c>
    </row>
    <row r="179" spans="1:31" x14ac:dyDescent="0.25">
      <c r="A179" s="10">
        <v>168148</v>
      </c>
      <c r="B179" s="11" t="s">
        <v>258</v>
      </c>
      <c r="C179" s="11" t="s">
        <v>107</v>
      </c>
      <c r="D179" s="3">
        <v>2</v>
      </c>
      <c r="E179" t="s">
        <v>33</v>
      </c>
      <c r="G179" s="2">
        <v>16378</v>
      </c>
      <c r="H179" s="2">
        <v>6838</v>
      </c>
      <c r="I179" s="2">
        <v>9531</v>
      </c>
      <c r="J179" s="76">
        <f t="shared" si="4"/>
        <v>0.21394553669556723</v>
      </c>
      <c r="K179" s="76">
        <f t="shared" si="4"/>
        <v>0.24159110851126062</v>
      </c>
      <c r="L179" s="76">
        <f t="shared" si="4"/>
        <v>0.19420837267862764</v>
      </c>
      <c r="M179" s="76">
        <f t="shared" si="5"/>
        <v>0.3735730593607306</v>
      </c>
      <c r="N179" s="76">
        <f t="shared" si="5"/>
        <v>0.37832929782082325</v>
      </c>
      <c r="O179" s="76">
        <f t="shared" si="5"/>
        <v>0.36952998379254459</v>
      </c>
      <c r="P179" s="2">
        <v>3504</v>
      </c>
      <c r="Q179" s="2">
        <v>1652</v>
      </c>
      <c r="R179" s="2">
        <v>1851</v>
      </c>
      <c r="S179" s="2">
        <v>1309</v>
      </c>
      <c r="T179" s="2">
        <v>625</v>
      </c>
      <c r="U179" s="2">
        <v>684</v>
      </c>
      <c r="V179" s="2">
        <v>79</v>
      </c>
      <c r="W179" s="2">
        <v>670</v>
      </c>
      <c r="X179" s="2">
        <v>760</v>
      </c>
      <c r="Y179" s="2">
        <v>680</v>
      </c>
      <c r="Z179" s="2">
        <v>760</v>
      </c>
      <c r="AA179" s="2">
        <v>680</v>
      </c>
      <c r="AB179" s="2">
        <v>760</v>
      </c>
      <c r="AC179" s="2">
        <v>47</v>
      </c>
      <c r="AD179" s="2">
        <v>30</v>
      </c>
      <c r="AE179" s="2">
        <v>33</v>
      </c>
    </row>
    <row r="180" spans="1:31" x14ac:dyDescent="0.25">
      <c r="A180" s="10">
        <v>162928</v>
      </c>
      <c r="B180" s="11" t="s">
        <v>259</v>
      </c>
      <c r="C180" s="11" t="s">
        <v>111</v>
      </c>
      <c r="D180" s="3">
        <v>2</v>
      </c>
      <c r="E180" t="s">
        <v>33</v>
      </c>
      <c r="G180" s="2">
        <v>21313</v>
      </c>
      <c r="H180" s="2">
        <v>10729</v>
      </c>
      <c r="I180" s="2">
        <v>10584</v>
      </c>
      <c r="J180" s="76">
        <f t="shared" si="4"/>
        <v>0.18430066156805705</v>
      </c>
      <c r="K180" s="76">
        <f t="shared" si="4"/>
        <v>0.18454655606300679</v>
      </c>
      <c r="L180" s="76">
        <f t="shared" si="4"/>
        <v>0.18405139833711262</v>
      </c>
      <c r="M180" s="76">
        <f t="shared" si="5"/>
        <v>0.3541242362525458</v>
      </c>
      <c r="N180" s="76">
        <f t="shared" si="5"/>
        <v>0.35959595959595958</v>
      </c>
      <c r="O180" s="76">
        <f t="shared" si="5"/>
        <v>0.34856262833675566</v>
      </c>
      <c r="P180" s="2">
        <v>3928</v>
      </c>
      <c r="Q180" s="2">
        <v>1980</v>
      </c>
      <c r="R180" s="2">
        <v>1948</v>
      </c>
      <c r="S180" s="2">
        <v>1391</v>
      </c>
      <c r="T180" s="2">
        <v>712</v>
      </c>
      <c r="U180" s="2">
        <v>679</v>
      </c>
      <c r="V180" s="2">
        <v>84</v>
      </c>
      <c r="W180" s="2">
        <v>640</v>
      </c>
      <c r="X180" s="2">
        <v>740</v>
      </c>
      <c r="Y180" s="2">
        <v>660</v>
      </c>
      <c r="Z180" s="2">
        <v>770</v>
      </c>
      <c r="AA180" s="2">
        <v>650</v>
      </c>
      <c r="AB180" s="2">
        <v>750</v>
      </c>
      <c r="AC180" s="2">
        <v>44</v>
      </c>
      <c r="AD180" s="2">
        <v>30</v>
      </c>
      <c r="AE180" s="2">
        <v>33</v>
      </c>
    </row>
    <row r="181" spans="1:31" x14ac:dyDescent="0.25">
      <c r="A181" s="10">
        <v>179159</v>
      </c>
      <c r="B181" s="11" t="s">
        <v>260</v>
      </c>
      <c r="C181" s="11" t="s">
        <v>123</v>
      </c>
      <c r="D181" s="3">
        <v>2</v>
      </c>
      <c r="E181" t="s">
        <v>29</v>
      </c>
      <c r="G181" s="2">
        <v>13326</v>
      </c>
      <c r="H181" s="2">
        <v>5472</v>
      </c>
      <c r="I181" s="2">
        <v>7854</v>
      </c>
      <c r="J181" s="76">
        <f t="shared" si="4"/>
        <v>0.64377907849317129</v>
      </c>
      <c r="K181" s="76">
        <f t="shared" si="4"/>
        <v>0.65314327485380119</v>
      </c>
      <c r="L181" s="76">
        <f t="shared" si="4"/>
        <v>0.63725490196078427</v>
      </c>
      <c r="M181" s="76">
        <f t="shared" si="5"/>
        <v>0.19477794614756966</v>
      </c>
      <c r="N181" s="76">
        <f t="shared" si="5"/>
        <v>0.1969781757134863</v>
      </c>
      <c r="O181" s="76">
        <f t="shared" si="5"/>
        <v>0.19320679320679321</v>
      </c>
      <c r="P181" s="2">
        <v>8579</v>
      </c>
      <c r="Q181" s="2">
        <v>3574</v>
      </c>
      <c r="R181" s="2">
        <v>5005</v>
      </c>
      <c r="S181" s="2">
        <v>1671</v>
      </c>
      <c r="T181" s="2">
        <v>704</v>
      </c>
      <c r="U181" s="2">
        <v>967</v>
      </c>
      <c r="V181" s="2">
        <v>20</v>
      </c>
      <c r="W181" s="2">
        <v>530</v>
      </c>
      <c r="X181" s="2">
        <v>660</v>
      </c>
      <c r="Y181" s="2">
        <v>550</v>
      </c>
      <c r="Z181" s="2">
        <v>670</v>
      </c>
      <c r="AA181" s="2"/>
      <c r="AB181" s="2"/>
      <c r="AC181" s="2">
        <v>88</v>
      </c>
      <c r="AD181" s="2">
        <v>25</v>
      </c>
      <c r="AE181" s="2">
        <v>30</v>
      </c>
    </row>
    <row r="182" spans="1:31" x14ac:dyDescent="0.25">
      <c r="A182" s="10">
        <v>179867</v>
      </c>
      <c r="B182" s="11" t="s">
        <v>261</v>
      </c>
      <c r="C182" s="11" t="s">
        <v>123</v>
      </c>
      <c r="D182" s="3">
        <v>2</v>
      </c>
      <c r="E182" t="s">
        <v>33</v>
      </c>
      <c r="G182" s="2">
        <v>27265</v>
      </c>
      <c r="H182" s="2">
        <v>12800</v>
      </c>
      <c r="I182" s="2">
        <v>14465</v>
      </c>
      <c r="J182" s="76">
        <f t="shared" si="4"/>
        <v>0.1788373372455529</v>
      </c>
      <c r="K182" s="76">
        <f t="shared" si="4"/>
        <v>0.18757812500000001</v>
      </c>
      <c r="L182" s="76">
        <f t="shared" si="4"/>
        <v>0.17110266159695817</v>
      </c>
      <c r="M182" s="76">
        <f t="shared" si="5"/>
        <v>0.33634126333059883</v>
      </c>
      <c r="N182" s="76">
        <f t="shared" si="5"/>
        <v>0.33236151603498543</v>
      </c>
      <c r="O182" s="76">
        <f t="shared" si="5"/>
        <v>0.34020202020202023</v>
      </c>
      <c r="P182" s="2">
        <v>4876</v>
      </c>
      <c r="Q182" s="2">
        <v>2401</v>
      </c>
      <c r="R182" s="2">
        <v>2475</v>
      </c>
      <c r="S182" s="2">
        <v>1640</v>
      </c>
      <c r="T182" s="2">
        <v>798</v>
      </c>
      <c r="U182" s="2">
        <v>842</v>
      </c>
      <c r="V182" s="2">
        <v>61</v>
      </c>
      <c r="W182" s="2">
        <v>700</v>
      </c>
      <c r="X182" s="2">
        <v>770</v>
      </c>
      <c r="Y182" s="2">
        <v>720</v>
      </c>
      <c r="Z182" s="2">
        <v>790</v>
      </c>
      <c r="AA182" s="2"/>
      <c r="AB182" s="2"/>
      <c r="AC182" s="2">
        <v>59</v>
      </c>
      <c r="AD182" s="2">
        <v>32</v>
      </c>
      <c r="AE182" s="2">
        <v>34</v>
      </c>
    </row>
    <row r="183" spans="1:31" x14ac:dyDescent="0.25">
      <c r="A183" s="10">
        <v>198419</v>
      </c>
      <c r="B183" s="11" t="s">
        <v>262</v>
      </c>
      <c r="C183" s="11" t="s">
        <v>136</v>
      </c>
      <c r="D183" s="3">
        <v>2</v>
      </c>
      <c r="E183" t="s">
        <v>33</v>
      </c>
      <c r="G183" s="2">
        <v>28145</v>
      </c>
      <c r="H183" s="2">
        <v>13548</v>
      </c>
      <c r="I183" s="2">
        <v>14597</v>
      </c>
      <c r="J183" s="76">
        <f t="shared" si="4"/>
        <v>0.13991828033398473</v>
      </c>
      <c r="K183" s="76">
        <f t="shared" si="4"/>
        <v>0.13935636256273989</v>
      </c>
      <c r="L183" s="76">
        <f t="shared" si="4"/>
        <v>0.14043981640063027</v>
      </c>
      <c r="M183" s="76">
        <f t="shared" si="5"/>
        <v>0.4377856780091417</v>
      </c>
      <c r="N183" s="76">
        <f t="shared" si="5"/>
        <v>0.4364406779661017</v>
      </c>
      <c r="O183" s="76">
        <f t="shared" si="5"/>
        <v>0.43902439024390244</v>
      </c>
      <c r="P183" s="2">
        <v>3938</v>
      </c>
      <c r="Q183" s="2">
        <v>1888</v>
      </c>
      <c r="R183" s="2">
        <v>2050</v>
      </c>
      <c r="S183" s="2">
        <v>1724</v>
      </c>
      <c r="T183" s="2">
        <v>824</v>
      </c>
      <c r="U183" s="2">
        <v>900</v>
      </c>
      <c r="V183" s="2">
        <v>80</v>
      </c>
      <c r="W183" s="2">
        <v>660</v>
      </c>
      <c r="X183" s="2">
        <v>750</v>
      </c>
      <c r="Y183" s="2">
        <v>690</v>
      </c>
      <c r="Z183" s="2">
        <v>780</v>
      </c>
      <c r="AA183" s="2">
        <v>670</v>
      </c>
      <c r="AB183" s="2">
        <v>770</v>
      </c>
      <c r="AC183" s="2">
        <v>45</v>
      </c>
      <c r="AD183" s="2">
        <v>30</v>
      </c>
      <c r="AE183" s="2">
        <v>34</v>
      </c>
    </row>
    <row r="184" spans="1:31" x14ac:dyDescent="0.25">
      <c r="A184" s="10">
        <v>199847</v>
      </c>
      <c r="B184" s="11" t="s">
        <v>263</v>
      </c>
      <c r="C184" s="11" t="s">
        <v>136</v>
      </c>
      <c r="D184" s="3">
        <v>2</v>
      </c>
      <c r="E184" t="s">
        <v>29</v>
      </c>
      <c r="G184" s="2">
        <v>11407</v>
      </c>
      <c r="H184" s="2">
        <v>5117</v>
      </c>
      <c r="I184" s="2">
        <v>6290</v>
      </c>
      <c r="J184" s="76">
        <f t="shared" si="4"/>
        <v>0.33970369071622686</v>
      </c>
      <c r="K184" s="76">
        <f t="shared" si="4"/>
        <v>0.34258354504592536</v>
      </c>
      <c r="L184" s="76">
        <f t="shared" si="4"/>
        <v>0.33736089030206678</v>
      </c>
      <c r="M184" s="76">
        <f t="shared" si="5"/>
        <v>0.32</v>
      </c>
      <c r="N184" s="76">
        <f t="shared" si="5"/>
        <v>0.33371363377067886</v>
      </c>
      <c r="O184" s="76">
        <f t="shared" si="5"/>
        <v>0.30867106503298775</v>
      </c>
      <c r="P184" s="2">
        <v>3875</v>
      </c>
      <c r="Q184" s="2">
        <v>1753</v>
      </c>
      <c r="R184" s="2">
        <v>2122</v>
      </c>
      <c r="S184" s="2">
        <v>1240</v>
      </c>
      <c r="T184" s="2">
        <v>585</v>
      </c>
      <c r="U184" s="2">
        <v>655</v>
      </c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5">
      <c r="A185" s="10">
        <v>182670</v>
      </c>
      <c r="B185" s="11" t="s">
        <v>264</v>
      </c>
      <c r="C185" s="11" t="s">
        <v>145</v>
      </c>
      <c r="D185" s="3">
        <v>2</v>
      </c>
      <c r="E185" t="s">
        <v>33</v>
      </c>
      <c r="G185" s="2">
        <v>22385</v>
      </c>
      <c r="H185" s="2">
        <v>10983</v>
      </c>
      <c r="I185" s="2">
        <v>11402</v>
      </c>
      <c r="J185" s="76">
        <f t="shared" si="4"/>
        <v>0.10140719231628323</v>
      </c>
      <c r="K185" s="76">
        <f t="shared" si="4"/>
        <v>0.10488937448784486</v>
      </c>
      <c r="L185" s="76">
        <f t="shared" si="4"/>
        <v>9.8052973162603058E-2</v>
      </c>
      <c r="M185" s="76">
        <f t="shared" si="5"/>
        <v>0.49030837004405287</v>
      </c>
      <c r="N185" s="76">
        <f t="shared" si="5"/>
        <v>0.4861111111111111</v>
      </c>
      <c r="O185" s="76">
        <f t="shared" si="5"/>
        <v>0.49463327370304117</v>
      </c>
      <c r="P185" s="2">
        <v>2270</v>
      </c>
      <c r="Q185" s="2">
        <v>1152</v>
      </c>
      <c r="R185" s="2">
        <v>1118</v>
      </c>
      <c r="S185" s="2">
        <v>1113</v>
      </c>
      <c r="T185" s="2">
        <v>560</v>
      </c>
      <c r="U185" s="2">
        <v>553</v>
      </c>
      <c r="V185" s="2">
        <v>71</v>
      </c>
      <c r="W185" s="2">
        <v>670</v>
      </c>
      <c r="X185" s="2">
        <v>780</v>
      </c>
      <c r="Y185" s="2">
        <v>680</v>
      </c>
      <c r="Z185" s="2">
        <v>780</v>
      </c>
      <c r="AA185" s="2">
        <v>680</v>
      </c>
      <c r="AB185" s="2">
        <v>790</v>
      </c>
      <c r="AC185" s="2">
        <v>29</v>
      </c>
      <c r="AD185" s="2">
        <v>30</v>
      </c>
      <c r="AE185" s="2">
        <v>34</v>
      </c>
    </row>
    <row r="186" spans="1:31" x14ac:dyDescent="0.25">
      <c r="A186" s="10">
        <v>186131</v>
      </c>
      <c r="B186" s="11" t="s">
        <v>265</v>
      </c>
      <c r="C186" s="11" t="s">
        <v>147</v>
      </c>
      <c r="D186" s="3">
        <v>2</v>
      </c>
      <c r="E186" t="s">
        <v>33</v>
      </c>
      <c r="G186" s="2">
        <v>26664</v>
      </c>
      <c r="H186" s="2">
        <v>13853</v>
      </c>
      <c r="I186" s="2">
        <v>12811</v>
      </c>
      <c r="J186" s="76">
        <f t="shared" si="4"/>
        <v>7.8532853285328538E-2</v>
      </c>
      <c r="K186" s="76">
        <f t="shared" si="4"/>
        <v>7.6517721793113405E-2</v>
      </c>
      <c r="L186" s="76">
        <f t="shared" si="4"/>
        <v>8.0711888221060027E-2</v>
      </c>
      <c r="M186" s="76">
        <f t="shared" si="5"/>
        <v>0.64804202483285578</v>
      </c>
      <c r="N186" s="76">
        <f t="shared" si="5"/>
        <v>0.65094339622641506</v>
      </c>
      <c r="O186" s="76">
        <f t="shared" si="5"/>
        <v>0.64506769825918764</v>
      </c>
      <c r="P186" s="2">
        <v>2094</v>
      </c>
      <c r="Q186" s="2">
        <v>1060</v>
      </c>
      <c r="R186" s="2">
        <v>1034</v>
      </c>
      <c r="S186" s="2">
        <v>1357</v>
      </c>
      <c r="T186" s="2">
        <v>690</v>
      </c>
      <c r="U186" s="2">
        <v>667</v>
      </c>
      <c r="V186" s="2">
        <v>89</v>
      </c>
      <c r="W186" s="2">
        <v>700</v>
      </c>
      <c r="X186" s="2">
        <v>790</v>
      </c>
      <c r="Y186" s="2">
        <v>710</v>
      </c>
      <c r="Z186" s="2">
        <v>800</v>
      </c>
      <c r="AA186" s="2">
        <v>710</v>
      </c>
      <c r="AB186" s="2">
        <v>800</v>
      </c>
      <c r="AC186" s="2">
        <v>31</v>
      </c>
      <c r="AD186" s="2">
        <v>31</v>
      </c>
      <c r="AE186" s="2">
        <v>35</v>
      </c>
    </row>
    <row r="187" spans="1:31" x14ac:dyDescent="0.25">
      <c r="A187" s="10">
        <v>186867</v>
      </c>
      <c r="B187" s="11" t="s">
        <v>266</v>
      </c>
      <c r="C187" s="11" t="s">
        <v>147</v>
      </c>
      <c r="D187" s="3">
        <v>2</v>
      </c>
      <c r="E187" t="s">
        <v>29</v>
      </c>
      <c r="G187" s="2">
        <v>4087</v>
      </c>
      <c r="H187" s="2">
        <v>2941</v>
      </c>
      <c r="I187" s="2">
        <v>1146</v>
      </c>
      <c r="J187" s="76">
        <f t="shared" si="4"/>
        <v>0.40445314411548811</v>
      </c>
      <c r="K187" s="76">
        <f t="shared" si="4"/>
        <v>0.38286297177830669</v>
      </c>
      <c r="L187" s="76">
        <f t="shared" si="4"/>
        <v>0.45986038394415357</v>
      </c>
      <c r="M187" s="76">
        <f t="shared" si="5"/>
        <v>0.3781004234724743</v>
      </c>
      <c r="N187" s="76">
        <f t="shared" si="5"/>
        <v>0.38365896980461811</v>
      </c>
      <c r="O187" s="76">
        <f t="shared" si="5"/>
        <v>0.36622390891840606</v>
      </c>
      <c r="P187" s="2">
        <v>1653</v>
      </c>
      <c r="Q187" s="2">
        <v>1126</v>
      </c>
      <c r="R187" s="2">
        <v>527</v>
      </c>
      <c r="S187" s="2">
        <v>625</v>
      </c>
      <c r="T187" s="2">
        <v>432</v>
      </c>
      <c r="U187" s="2">
        <v>193</v>
      </c>
      <c r="V187" s="2">
        <v>83</v>
      </c>
      <c r="W187" s="2">
        <v>570</v>
      </c>
      <c r="X187" s="2">
        <v>670</v>
      </c>
      <c r="Y187" s="2">
        <v>640</v>
      </c>
      <c r="Z187" s="2">
        <v>720</v>
      </c>
      <c r="AA187" s="2"/>
      <c r="AB187" s="2"/>
      <c r="AC187" s="2">
        <v>0</v>
      </c>
      <c r="AD187" s="2"/>
      <c r="AE187" s="2"/>
    </row>
    <row r="188" spans="1:31" x14ac:dyDescent="0.25">
      <c r="A188" s="10">
        <v>190044</v>
      </c>
      <c r="B188" s="11" t="s">
        <v>267</v>
      </c>
      <c r="C188" s="11" t="s">
        <v>157</v>
      </c>
      <c r="D188" s="3">
        <v>2</v>
      </c>
      <c r="E188" t="s">
        <v>29</v>
      </c>
      <c r="G188" s="2">
        <v>4199</v>
      </c>
      <c r="H188" s="2">
        <v>2707</v>
      </c>
      <c r="I188" s="2">
        <v>1492</v>
      </c>
      <c r="J188" s="76">
        <f t="shared" si="4"/>
        <v>0.76089545129792813</v>
      </c>
      <c r="K188" s="76">
        <f t="shared" si="4"/>
        <v>0.810121906169191</v>
      </c>
      <c r="L188" s="76">
        <f t="shared" si="4"/>
        <v>0.67158176943699732</v>
      </c>
      <c r="M188" s="76">
        <f t="shared" si="5"/>
        <v>0.24350547730829422</v>
      </c>
      <c r="N188" s="76">
        <f t="shared" si="5"/>
        <v>0.25535795713634291</v>
      </c>
      <c r="O188" s="76">
        <f t="shared" si="5"/>
        <v>0.21756487025948104</v>
      </c>
      <c r="P188" s="2">
        <v>3195</v>
      </c>
      <c r="Q188" s="2">
        <v>2193</v>
      </c>
      <c r="R188" s="2">
        <v>1002</v>
      </c>
      <c r="S188" s="2">
        <v>778</v>
      </c>
      <c r="T188" s="2">
        <v>560</v>
      </c>
      <c r="U188" s="2">
        <v>218</v>
      </c>
      <c r="V188" s="2">
        <v>91</v>
      </c>
      <c r="W188" s="2">
        <v>500</v>
      </c>
      <c r="X188" s="2">
        <v>610</v>
      </c>
      <c r="Y188" s="2">
        <v>560</v>
      </c>
      <c r="Z188" s="2">
        <v>660</v>
      </c>
      <c r="AA188" s="2">
        <v>480</v>
      </c>
      <c r="AB188" s="2">
        <v>590</v>
      </c>
      <c r="AC188" s="2">
        <v>40</v>
      </c>
      <c r="AD188" s="2">
        <v>23</v>
      </c>
      <c r="AE188" s="2">
        <v>28</v>
      </c>
    </row>
    <row r="189" spans="1:31" x14ac:dyDescent="0.25">
      <c r="A189" s="10">
        <v>190150</v>
      </c>
      <c r="B189" s="11" t="s">
        <v>268</v>
      </c>
      <c r="C189" s="11" t="s">
        <v>157</v>
      </c>
      <c r="D189" s="3">
        <v>2</v>
      </c>
      <c r="E189" t="s">
        <v>33</v>
      </c>
      <c r="G189" s="2">
        <v>34810</v>
      </c>
      <c r="H189" s="2">
        <v>16039</v>
      </c>
      <c r="I189" s="2">
        <v>18771</v>
      </c>
      <c r="J189" s="76">
        <f t="shared" si="4"/>
        <v>6.9462798046538349E-2</v>
      </c>
      <c r="K189" s="76">
        <f t="shared" si="4"/>
        <v>7.8371469542988959E-2</v>
      </c>
      <c r="L189" s="76">
        <f t="shared" si="4"/>
        <v>6.1850727185552179E-2</v>
      </c>
      <c r="M189" s="76">
        <f t="shared" si="5"/>
        <v>0.57526881720430112</v>
      </c>
      <c r="N189" s="76">
        <f t="shared" si="5"/>
        <v>0.58711217183770881</v>
      </c>
      <c r="O189" s="76">
        <f t="shared" si="5"/>
        <v>0.56244616709732986</v>
      </c>
      <c r="P189" s="2">
        <v>2418</v>
      </c>
      <c r="Q189" s="2">
        <v>1257</v>
      </c>
      <c r="R189" s="2">
        <v>1161</v>
      </c>
      <c r="S189" s="2">
        <v>1391</v>
      </c>
      <c r="T189" s="2">
        <v>738</v>
      </c>
      <c r="U189" s="2">
        <v>653</v>
      </c>
      <c r="V189" s="2">
        <v>90</v>
      </c>
      <c r="W189" s="2">
        <v>700</v>
      </c>
      <c r="X189" s="2">
        <v>780</v>
      </c>
      <c r="Y189" s="2">
        <v>700</v>
      </c>
      <c r="Z189" s="2">
        <v>790</v>
      </c>
      <c r="AA189" s="2">
        <v>700</v>
      </c>
      <c r="AB189" s="2">
        <v>790</v>
      </c>
      <c r="AC189" s="2">
        <v>30</v>
      </c>
      <c r="AD189" s="2">
        <v>32</v>
      </c>
      <c r="AE189" s="2">
        <v>35</v>
      </c>
    </row>
    <row r="190" spans="1:31" x14ac:dyDescent="0.25">
      <c r="A190" s="10">
        <v>190415</v>
      </c>
      <c r="B190" s="11" t="s">
        <v>269</v>
      </c>
      <c r="C190" s="11" t="s">
        <v>157</v>
      </c>
      <c r="D190" s="3">
        <v>2</v>
      </c>
      <c r="E190" t="s">
        <v>33</v>
      </c>
      <c r="G190" s="2">
        <v>37808</v>
      </c>
      <c r="H190" s="2">
        <v>20064</v>
      </c>
      <c r="I190" s="2">
        <v>17744</v>
      </c>
      <c r="J190" s="76">
        <f t="shared" si="4"/>
        <v>0.1655469741853576</v>
      </c>
      <c r="K190" s="76">
        <f t="shared" si="4"/>
        <v>0.14932216905901116</v>
      </c>
      <c r="L190" s="76">
        <f t="shared" si="4"/>
        <v>0.1838931469792606</v>
      </c>
      <c r="M190" s="76">
        <f t="shared" si="5"/>
        <v>0.51397986898865633</v>
      </c>
      <c r="N190" s="76">
        <f t="shared" si="5"/>
        <v>0.50901201602136181</v>
      </c>
      <c r="O190" s="76">
        <f t="shared" si="5"/>
        <v>0.51854121973643885</v>
      </c>
      <c r="P190" s="2">
        <v>6259</v>
      </c>
      <c r="Q190" s="2">
        <v>2996</v>
      </c>
      <c r="R190" s="2">
        <v>3263</v>
      </c>
      <c r="S190" s="2">
        <v>3217</v>
      </c>
      <c r="T190" s="2">
        <v>1525</v>
      </c>
      <c r="U190" s="2">
        <v>1692</v>
      </c>
      <c r="V190" s="2">
        <v>86</v>
      </c>
      <c r="W190" s="2">
        <v>640</v>
      </c>
      <c r="X190" s="2">
        <v>740</v>
      </c>
      <c r="Y190" s="2">
        <v>670</v>
      </c>
      <c r="Z190" s="2">
        <v>780</v>
      </c>
      <c r="AA190" s="2"/>
      <c r="AB190" s="2"/>
      <c r="AC190" s="2">
        <v>37</v>
      </c>
      <c r="AD190" s="2">
        <v>30</v>
      </c>
      <c r="AE190" s="2">
        <v>33</v>
      </c>
    </row>
    <row r="191" spans="1:31" x14ac:dyDescent="0.25">
      <c r="A191" s="10">
        <v>191241</v>
      </c>
      <c r="B191" s="11" t="s">
        <v>270</v>
      </c>
      <c r="C191" s="11" t="s">
        <v>157</v>
      </c>
      <c r="D191" s="3">
        <v>2</v>
      </c>
      <c r="E191" t="s">
        <v>29</v>
      </c>
      <c r="G191" s="2">
        <v>34070</v>
      </c>
      <c r="H191" s="2">
        <v>14405</v>
      </c>
      <c r="I191" s="2">
        <v>19665</v>
      </c>
      <c r="J191" s="76">
        <f t="shared" si="4"/>
        <v>0.42917522747285003</v>
      </c>
      <c r="K191" s="76">
        <f t="shared" si="4"/>
        <v>0.43110031239153074</v>
      </c>
      <c r="L191" s="76">
        <f t="shared" si="4"/>
        <v>0.42776506483600307</v>
      </c>
      <c r="M191" s="76">
        <f t="shared" si="5"/>
        <v>0.12877855286554507</v>
      </c>
      <c r="N191" s="76">
        <f t="shared" si="5"/>
        <v>0.13413848631239936</v>
      </c>
      <c r="O191" s="76">
        <f t="shared" si="5"/>
        <v>0.12482168330955777</v>
      </c>
      <c r="P191" s="2">
        <v>14622</v>
      </c>
      <c r="Q191" s="2">
        <v>6210</v>
      </c>
      <c r="R191" s="2">
        <v>8412</v>
      </c>
      <c r="S191" s="2">
        <v>1883</v>
      </c>
      <c r="T191" s="2">
        <v>833</v>
      </c>
      <c r="U191" s="2">
        <v>1050</v>
      </c>
      <c r="V191" s="2">
        <v>84</v>
      </c>
      <c r="W191" s="2">
        <v>570</v>
      </c>
      <c r="X191" s="2">
        <v>670</v>
      </c>
      <c r="Y191" s="2">
        <v>590</v>
      </c>
      <c r="Z191" s="2">
        <v>680</v>
      </c>
      <c r="AA191" s="2">
        <v>580</v>
      </c>
      <c r="AB191" s="2">
        <v>680</v>
      </c>
      <c r="AC191" s="2">
        <v>35</v>
      </c>
      <c r="AD191" s="2">
        <v>26</v>
      </c>
      <c r="AE191" s="2">
        <v>30</v>
      </c>
    </row>
    <row r="192" spans="1:31" x14ac:dyDescent="0.25">
      <c r="A192" s="10">
        <v>193900</v>
      </c>
      <c r="B192" s="11" t="s">
        <v>271</v>
      </c>
      <c r="C192" s="11" t="s">
        <v>157</v>
      </c>
      <c r="D192" s="3">
        <v>2</v>
      </c>
      <c r="E192" t="s">
        <v>33</v>
      </c>
      <c r="G192" s="2">
        <v>42807</v>
      </c>
      <c r="H192" s="2">
        <v>17164</v>
      </c>
      <c r="I192" s="2">
        <v>25643</v>
      </c>
      <c r="J192" s="76">
        <f t="shared" si="4"/>
        <v>0.35036325834559767</v>
      </c>
      <c r="K192" s="76">
        <f t="shared" si="4"/>
        <v>0.32999300862269865</v>
      </c>
      <c r="L192" s="76">
        <f t="shared" si="4"/>
        <v>0.36399797215614399</v>
      </c>
      <c r="M192" s="76">
        <f t="shared" si="5"/>
        <v>0.34277903720496067</v>
      </c>
      <c r="N192" s="76">
        <f t="shared" si="5"/>
        <v>0.3626412429378531</v>
      </c>
      <c r="O192" s="76">
        <f t="shared" si="5"/>
        <v>0.33072637668737948</v>
      </c>
      <c r="P192" s="2">
        <v>14998</v>
      </c>
      <c r="Q192" s="2">
        <v>5664</v>
      </c>
      <c r="R192" s="2">
        <v>9334</v>
      </c>
      <c r="S192" s="2">
        <v>5141</v>
      </c>
      <c r="T192" s="2">
        <v>2054</v>
      </c>
      <c r="U192" s="2">
        <v>3087</v>
      </c>
      <c r="V192" s="2">
        <v>81</v>
      </c>
      <c r="W192" s="2">
        <v>620</v>
      </c>
      <c r="X192" s="2">
        <v>710</v>
      </c>
      <c r="Y192" s="2">
        <v>630</v>
      </c>
      <c r="Z192" s="2">
        <v>740</v>
      </c>
      <c r="AA192" s="2">
        <v>640</v>
      </c>
      <c r="AB192" s="2">
        <v>730</v>
      </c>
      <c r="AC192" s="2">
        <v>32</v>
      </c>
      <c r="AD192" s="2">
        <v>28</v>
      </c>
      <c r="AE192" s="2">
        <v>31</v>
      </c>
    </row>
    <row r="193" spans="1:31" x14ac:dyDescent="0.25">
      <c r="A193" s="10">
        <v>194541</v>
      </c>
      <c r="B193" s="11" t="s">
        <v>272</v>
      </c>
      <c r="C193" s="11" t="s">
        <v>157</v>
      </c>
      <c r="D193" s="3">
        <v>2</v>
      </c>
      <c r="E193" t="s">
        <v>29</v>
      </c>
      <c r="G193" s="2">
        <v>3654</v>
      </c>
      <c r="H193" s="2">
        <v>2596</v>
      </c>
      <c r="I193" s="2">
        <v>1058</v>
      </c>
      <c r="J193" s="76">
        <f t="shared" si="4"/>
        <v>0.67131910235358516</v>
      </c>
      <c r="K193" s="76">
        <f t="shared" si="4"/>
        <v>0.66024653312788906</v>
      </c>
      <c r="L193" s="76">
        <f t="shared" si="4"/>
        <v>0.69848771266540643</v>
      </c>
      <c r="M193" s="76">
        <f t="shared" si="5"/>
        <v>0.20179372197309417</v>
      </c>
      <c r="N193" s="76">
        <f t="shared" si="5"/>
        <v>0.22987164527421236</v>
      </c>
      <c r="O193" s="76">
        <f t="shared" si="5"/>
        <v>0.13667117726657646</v>
      </c>
      <c r="P193" s="2">
        <v>2453</v>
      </c>
      <c r="Q193" s="2">
        <v>1714</v>
      </c>
      <c r="R193" s="2">
        <v>739</v>
      </c>
      <c r="S193" s="2">
        <v>495</v>
      </c>
      <c r="T193" s="2">
        <v>394</v>
      </c>
      <c r="U193" s="2">
        <v>101</v>
      </c>
      <c r="V193" s="2">
        <v>82</v>
      </c>
      <c r="W193" s="2">
        <v>550</v>
      </c>
      <c r="X193" s="2">
        <v>650</v>
      </c>
      <c r="Y193" s="2">
        <v>640</v>
      </c>
      <c r="Z193" s="2">
        <v>720</v>
      </c>
      <c r="AA193" s="2"/>
      <c r="AB193" s="2"/>
      <c r="AC193" s="2">
        <v>24</v>
      </c>
      <c r="AD193" s="2">
        <v>27</v>
      </c>
      <c r="AE193" s="2">
        <v>31</v>
      </c>
    </row>
    <row r="194" spans="1:31" x14ac:dyDescent="0.25">
      <c r="A194" s="10">
        <v>194824</v>
      </c>
      <c r="B194" s="11" t="s">
        <v>273</v>
      </c>
      <c r="C194" s="11" t="s">
        <v>157</v>
      </c>
      <c r="D194" s="3">
        <v>2</v>
      </c>
      <c r="E194" t="s">
        <v>33</v>
      </c>
      <c r="G194" s="2">
        <v>15222</v>
      </c>
      <c r="H194" s="2">
        <v>10572</v>
      </c>
      <c r="I194" s="2">
        <v>4650</v>
      </c>
      <c r="J194" s="76">
        <f t="shared" si="4"/>
        <v>0.43581658126396006</v>
      </c>
      <c r="K194" s="76">
        <f t="shared" si="4"/>
        <v>0.41241013999243287</v>
      </c>
      <c r="L194" s="76">
        <f t="shared" si="4"/>
        <v>0.48903225806451611</v>
      </c>
      <c r="M194" s="76">
        <f t="shared" si="5"/>
        <v>0.1998794091046126</v>
      </c>
      <c r="N194" s="76">
        <f t="shared" si="5"/>
        <v>0.2194954128440367</v>
      </c>
      <c r="O194" s="76">
        <f t="shared" si="5"/>
        <v>0.16226912928759896</v>
      </c>
      <c r="P194" s="2">
        <v>6634</v>
      </c>
      <c r="Q194" s="2">
        <v>4360</v>
      </c>
      <c r="R194" s="2">
        <v>2274</v>
      </c>
      <c r="S194" s="2">
        <v>1326</v>
      </c>
      <c r="T194" s="2">
        <v>957</v>
      </c>
      <c r="U194" s="2">
        <v>369</v>
      </c>
      <c r="V194" s="2">
        <v>71</v>
      </c>
      <c r="W194" s="2">
        <v>610</v>
      </c>
      <c r="X194" s="2">
        <v>700</v>
      </c>
      <c r="Y194" s="2">
        <v>660</v>
      </c>
      <c r="Z194" s="2">
        <v>760</v>
      </c>
      <c r="AA194" s="2">
        <v>590</v>
      </c>
      <c r="AB194" s="2">
        <v>690</v>
      </c>
      <c r="AC194" s="2">
        <v>29</v>
      </c>
      <c r="AD194" s="2">
        <v>26</v>
      </c>
      <c r="AE194" s="2">
        <v>31</v>
      </c>
    </row>
    <row r="195" spans="1:31" x14ac:dyDescent="0.25">
      <c r="A195" s="10">
        <v>195030</v>
      </c>
      <c r="B195" s="11" t="s">
        <v>274</v>
      </c>
      <c r="C195" s="11" t="s">
        <v>157</v>
      </c>
      <c r="D195" s="3">
        <v>2</v>
      </c>
      <c r="E195" t="s">
        <v>33</v>
      </c>
      <c r="G195" s="2">
        <v>16033</v>
      </c>
      <c r="H195" s="2">
        <v>7752</v>
      </c>
      <c r="I195" s="2">
        <v>8281</v>
      </c>
      <c r="J195" s="76">
        <f t="shared" si="4"/>
        <v>0.35320900642424996</v>
      </c>
      <c r="K195" s="76">
        <f t="shared" si="4"/>
        <v>0.35694014447884415</v>
      </c>
      <c r="L195" s="76">
        <f t="shared" si="4"/>
        <v>0.34971621784808599</v>
      </c>
      <c r="M195" s="76">
        <f t="shared" si="5"/>
        <v>0.23715345223379833</v>
      </c>
      <c r="N195" s="76">
        <f t="shared" si="5"/>
        <v>0.2490061438380918</v>
      </c>
      <c r="O195" s="76">
        <f t="shared" si="5"/>
        <v>0.22582872928176795</v>
      </c>
      <c r="P195" s="2">
        <v>5663</v>
      </c>
      <c r="Q195" s="2">
        <v>2767</v>
      </c>
      <c r="R195" s="2">
        <v>2896</v>
      </c>
      <c r="S195" s="2">
        <v>1343</v>
      </c>
      <c r="T195" s="2">
        <v>689</v>
      </c>
      <c r="U195" s="2">
        <v>654</v>
      </c>
      <c r="V195" s="2">
        <v>72</v>
      </c>
      <c r="W195" s="2">
        <v>600</v>
      </c>
      <c r="X195" s="2">
        <v>700</v>
      </c>
      <c r="Y195" s="2">
        <v>640</v>
      </c>
      <c r="Z195" s="2">
        <v>740</v>
      </c>
      <c r="AA195" s="2">
        <v>600</v>
      </c>
      <c r="AB195" s="2">
        <v>700</v>
      </c>
      <c r="AC195" s="2">
        <v>37</v>
      </c>
      <c r="AD195" s="2">
        <v>28</v>
      </c>
      <c r="AE195" s="2">
        <v>32</v>
      </c>
    </row>
    <row r="196" spans="1:31" x14ac:dyDescent="0.25">
      <c r="A196" s="15">
        <v>195049</v>
      </c>
      <c r="B196" s="3" t="s">
        <v>275</v>
      </c>
      <c r="C196" s="3" t="s">
        <v>157</v>
      </c>
      <c r="D196" s="3">
        <v>2</v>
      </c>
      <c r="E196" t="s">
        <v>33</v>
      </c>
      <c r="G196" s="3"/>
      <c r="H196" s="3"/>
      <c r="I196" s="3"/>
      <c r="J196" s="76"/>
      <c r="K196" s="76"/>
      <c r="L196" s="76"/>
      <c r="M196" s="76"/>
      <c r="N196" s="76"/>
      <c r="O196" s="76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x14ac:dyDescent="0.25">
      <c r="A197" s="10">
        <v>196413</v>
      </c>
      <c r="B197" s="11" t="s">
        <v>276</v>
      </c>
      <c r="C197" s="11" t="s">
        <v>157</v>
      </c>
      <c r="D197" s="3">
        <v>2</v>
      </c>
      <c r="E197" t="s">
        <v>29</v>
      </c>
      <c r="G197" s="2">
        <v>25790</v>
      </c>
      <c r="H197" s="2">
        <v>11794</v>
      </c>
      <c r="I197" s="2">
        <v>13996</v>
      </c>
      <c r="J197" s="76">
        <f t="shared" si="4"/>
        <v>0.51337727801473443</v>
      </c>
      <c r="K197" s="76">
        <f t="shared" si="4"/>
        <v>0.48007461421061559</v>
      </c>
      <c r="L197" s="76">
        <f t="shared" si="4"/>
        <v>0.54144041154615608</v>
      </c>
      <c r="M197" s="76">
        <f t="shared" si="5"/>
        <v>0.25619335347432026</v>
      </c>
      <c r="N197" s="76">
        <f t="shared" si="5"/>
        <v>0.26351112681031436</v>
      </c>
      <c r="O197" s="76">
        <f t="shared" si="5"/>
        <v>0.25072578516759042</v>
      </c>
      <c r="P197" s="2">
        <v>13240</v>
      </c>
      <c r="Q197" s="2">
        <v>5662</v>
      </c>
      <c r="R197" s="2">
        <v>7578</v>
      </c>
      <c r="S197" s="2">
        <v>3392</v>
      </c>
      <c r="T197" s="2">
        <v>1492</v>
      </c>
      <c r="U197" s="2">
        <v>1900</v>
      </c>
      <c r="V197" s="2">
        <v>83</v>
      </c>
      <c r="W197" s="2">
        <v>510</v>
      </c>
      <c r="X197" s="2">
        <v>620</v>
      </c>
      <c r="Y197" s="2">
        <v>540</v>
      </c>
      <c r="Z197" s="2">
        <v>650</v>
      </c>
      <c r="AA197" s="2">
        <v>520</v>
      </c>
      <c r="AB197" s="2">
        <v>630</v>
      </c>
      <c r="AC197" s="2">
        <v>35</v>
      </c>
      <c r="AD197" s="2">
        <v>23</v>
      </c>
      <c r="AE197" s="2">
        <v>28</v>
      </c>
    </row>
    <row r="198" spans="1:31" x14ac:dyDescent="0.25">
      <c r="A198" s="10">
        <v>196468</v>
      </c>
      <c r="B198" s="11" t="s">
        <v>277</v>
      </c>
      <c r="C198" s="11" t="s">
        <v>157</v>
      </c>
      <c r="D198" s="3">
        <v>2</v>
      </c>
      <c r="E198" t="s">
        <v>29</v>
      </c>
      <c r="G198" s="2"/>
      <c r="H198" s="2"/>
      <c r="I198" s="2"/>
      <c r="J198" s="76"/>
      <c r="K198" s="76"/>
      <c r="L198" s="76"/>
      <c r="M198" s="76"/>
      <c r="N198" s="76"/>
      <c r="O198" s="76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5">
      <c r="A199" s="10">
        <v>197708</v>
      </c>
      <c r="B199" s="11" t="s">
        <v>278</v>
      </c>
      <c r="C199" s="11" t="s">
        <v>157</v>
      </c>
      <c r="D199" s="3">
        <v>2</v>
      </c>
      <c r="E199" t="s">
        <v>33</v>
      </c>
      <c r="G199" s="2">
        <v>1633</v>
      </c>
      <c r="H199" s="2">
        <v>829</v>
      </c>
      <c r="I199" s="2">
        <v>804</v>
      </c>
      <c r="J199" s="76">
        <f t="shared" ref="J199:L245" si="6">P199/G199</f>
        <v>0.84017146356399264</v>
      </c>
      <c r="K199" s="76">
        <f t="shared" si="6"/>
        <v>0.8371531966224367</v>
      </c>
      <c r="L199" s="76">
        <f t="shared" si="6"/>
        <v>0.84328358208955223</v>
      </c>
      <c r="M199" s="76">
        <f t="shared" ref="M199:O245" si="7">S199/P199</f>
        <v>0.65451895043731778</v>
      </c>
      <c r="N199" s="76">
        <f t="shared" si="7"/>
        <v>0.6556195965417867</v>
      </c>
      <c r="O199" s="76">
        <f t="shared" si="7"/>
        <v>0.65339233038348088</v>
      </c>
      <c r="P199" s="2">
        <v>1372</v>
      </c>
      <c r="Q199" s="2">
        <v>694</v>
      </c>
      <c r="R199" s="2">
        <v>678</v>
      </c>
      <c r="S199" s="2">
        <v>898</v>
      </c>
      <c r="T199" s="2">
        <v>455</v>
      </c>
      <c r="U199" s="2">
        <v>443</v>
      </c>
      <c r="V199" s="2">
        <v>71</v>
      </c>
      <c r="W199" s="2">
        <v>530</v>
      </c>
      <c r="X199" s="2">
        <v>680</v>
      </c>
      <c r="Y199" s="2">
        <v>550</v>
      </c>
      <c r="Z199" s="2">
        <v>680</v>
      </c>
      <c r="AA199" s="2">
        <v>540</v>
      </c>
      <c r="AB199" s="2">
        <v>670</v>
      </c>
      <c r="AC199" s="2">
        <v>36</v>
      </c>
      <c r="AD199" s="2">
        <v>23</v>
      </c>
      <c r="AE199" s="2">
        <v>28</v>
      </c>
    </row>
    <row r="200" spans="1:31" x14ac:dyDescent="0.25">
      <c r="A200" s="10">
        <v>201645</v>
      </c>
      <c r="B200" s="11" t="s">
        <v>279</v>
      </c>
      <c r="C200" s="11" t="s">
        <v>164</v>
      </c>
      <c r="D200" s="3">
        <v>2</v>
      </c>
      <c r="E200" t="s">
        <v>33</v>
      </c>
      <c r="G200" s="2">
        <v>14778</v>
      </c>
      <c r="H200" s="2">
        <v>8164</v>
      </c>
      <c r="I200" s="2">
        <v>6614</v>
      </c>
      <c r="J200" s="76">
        <f t="shared" si="6"/>
        <v>0.54317228312356203</v>
      </c>
      <c r="K200" s="76">
        <f t="shared" si="6"/>
        <v>0.53809407153356192</v>
      </c>
      <c r="L200" s="76">
        <f t="shared" si="6"/>
        <v>0.54944058058663436</v>
      </c>
      <c r="M200" s="76">
        <f t="shared" si="7"/>
        <v>0.170923134421328</v>
      </c>
      <c r="N200" s="76">
        <f t="shared" si="7"/>
        <v>0.17391304347826086</v>
      </c>
      <c r="O200" s="76">
        <f t="shared" si="7"/>
        <v>0.16730875068794718</v>
      </c>
      <c r="P200" s="2">
        <v>8027</v>
      </c>
      <c r="Q200" s="2">
        <v>4393</v>
      </c>
      <c r="R200" s="2">
        <v>3634</v>
      </c>
      <c r="S200" s="2">
        <v>1372</v>
      </c>
      <c r="T200" s="2">
        <v>764</v>
      </c>
      <c r="U200" s="2">
        <v>608</v>
      </c>
      <c r="V200" s="2">
        <v>66</v>
      </c>
      <c r="W200" s="2">
        <v>600</v>
      </c>
      <c r="X200" s="2">
        <v>720</v>
      </c>
      <c r="Y200" s="2">
        <v>660</v>
      </c>
      <c r="Z200" s="2">
        <v>760</v>
      </c>
      <c r="AA200" s="2">
        <v>600</v>
      </c>
      <c r="AB200" s="2">
        <v>700</v>
      </c>
      <c r="AC200" s="2">
        <v>59</v>
      </c>
      <c r="AD200" s="2">
        <v>29</v>
      </c>
      <c r="AE200" s="2">
        <v>33</v>
      </c>
    </row>
    <row r="201" spans="1:31" x14ac:dyDescent="0.25">
      <c r="A201" s="10">
        <v>202480</v>
      </c>
      <c r="B201" s="11" t="s">
        <v>280</v>
      </c>
      <c r="C201" s="11" t="s">
        <v>164</v>
      </c>
      <c r="D201" s="3">
        <v>2</v>
      </c>
      <c r="E201" t="s">
        <v>29</v>
      </c>
      <c r="G201" s="2">
        <v>15101</v>
      </c>
      <c r="H201" s="2">
        <v>7804</v>
      </c>
      <c r="I201" s="2">
        <v>7297</v>
      </c>
      <c r="J201" s="76">
        <f t="shared" si="6"/>
        <v>0.55201642275346008</v>
      </c>
      <c r="K201" s="76">
        <f t="shared" si="6"/>
        <v>0.53152229625832903</v>
      </c>
      <c r="L201" s="76">
        <f t="shared" si="6"/>
        <v>0.57393449362751814</v>
      </c>
      <c r="M201" s="76">
        <f t="shared" si="7"/>
        <v>0.24520153550863724</v>
      </c>
      <c r="N201" s="76">
        <f t="shared" si="7"/>
        <v>0.25096432015429121</v>
      </c>
      <c r="O201" s="76">
        <f t="shared" si="7"/>
        <v>0.2394937917860554</v>
      </c>
      <c r="P201" s="2">
        <v>8336</v>
      </c>
      <c r="Q201" s="2">
        <v>4148</v>
      </c>
      <c r="R201" s="2">
        <v>4188</v>
      </c>
      <c r="S201" s="2">
        <v>2044</v>
      </c>
      <c r="T201" s="2">
        <v>1041</v>
      </c>
      <c r="U201" s="2">
        <v>1003</v>
      </c>
      <c r="V201" s="2">
        <v>39</v>
      </c>
      <c r="W201" s="2">
        <v>510</v>
      </c>
      <c r="X201" s="2">
        <v>620</v>
      </c>
      <c r="Y201" s="2">
        <v>530</v>
      </c>
      <c r="Z201" s="2">
        <v>640</v>
      </c>
      <c r="AA201" s="2"/>
      <c r="AB201" s="2"/>
      <c r="AC201" s="2">
        <v>82</v>
      </c>
      <c r="AD201" s="2">
        <v>24</v>
      </c>
      <c r="AE201" s="2">
        <v>29</v>
      </c>
    </row>
    <row r="202" spans="1:31" x14ac:dyDescent="0.25">
      <c r="A202" s="10">
        <v>211440</v>
      </c>
      <c r="B202" s="11" t="s">
        <v>281</v>
      </c>
      <c r="C202" s="11" t="s">
        <v>182</v>
      </c>
      <c r="D202" s="3">
        <v>2</v>
      </c>
      <c r="E202" t="s">
        <v>33</v>
      </c>
      <c r="G202" s="2">
        <v>17313</v>
      </c>
      <c r="H202" s="2">
        <v>10801</v>
      </c>
      <c r="I202" s="2">
        <v>6512</v>
      </c>
      <c r="J202" s="76">
        <f t="shared" si="6"/>
        <v>0.27765263097094667</v>
      </c>
      <c r="K202" s="76">
        <f t="shared" si="6"/>
        <v>0.2375705953152486</v>
      </c>
      <c r="L202" s="76">
        <f t="shared" si="6"/>
        <v>0.34413390663390664</v>
      </c>
      <c r="M202" s="76">
        <f t="shared" si="7"/>
        <v>0.29290617848970252</v>
      </c>
      <c r="N202" s="76">
        <f t="shared" si="7"/>
        <v>0.30202650038971163</v>
      </c>
      <c r="O202" s="76">
        <f t="shared" si="7"/>
        <v>0.28246318607764392</v>
      </c>
      <c r="P202" s="2">
        <v>4807</v>
      </c>
      <c r="Q202" s="2">
        <v>2566</v>
      </c>
      <c r="R202" s="2">
        <v>2241</v>
      </c>
      <c r="S202" s="2">
        <v>1408</v>
      </c>
      <c r="T202" s="2">
        <v>775</v>
      </c>
      <c r="U202" s="2">
        <v>633</v>
      </c>
      <c r="V202" s="2">
        <v>92</v>
      </c>
      <c r="W202" s="2">
        <v>630</v>
      </c>
      <c r="X202" s="2">
        <v>730</v>
      </c>
      <c r="Y202" s="2">
        <v>690</v>
      </c>
      <c r="Z202" s="2">
        <v>790</v>
      </c>
      <c r="AA202" s="2">
        <v>650</v>
      </c>
      <c r="AB202" s="2">
        <v>740</v>
      </c>
      <c r="AC202" s="2">
        <v>34</v>
      </c>
      <c r="AD202" s="2">
        <v>29</v>
      </c>
      <c r="AE202" s="2">
        <v>33</v>
      </c>
    </row>
    <row r="203" spans="1:31" x14ac:dyDescent="0.25">
      <c r="A203" s="10">
        <v>212054</v>
      </c>
      <c r="B203" s="11" t="s">
        <v>282</v>
      </c>
      <c r="C203" s="11" t="s">
        <v>182</v>
      </c>
      <c r="D203" s="3">
        <v>2</v>
      </c>
      <c r="E203" t="s">
        <v>29</v>
      </c>
      <c r="G203" s="2">
        <v>40586</v>
      </c>
      <c r="H203" s="2">
        <v>20096</v>
      </c>
      <c r="I203" s="2">
        <v>20490</v>
      </c>
      <c r="J203" s="76">
        <f t="shared" si="6"/>
        <v>0.7485832553097127</v>
      </c>
      <c r="K203" s="76">
        <f t="shared" si="6"/>
        <v>0.7605991242038217</v>
      </c>
      <c r="L203" s="76">
        <f t="shared" si="6"/>
        <v>0.73679843826256708</v>
      </c>
      <c r="M203" s="76">
        <f t="shared" si="7"/>
        <v>0.10256072674609966</v>
      </c>
      <c r="N203" s="76">
        <f t="shared" si="7"/>
        <v>0.12175335296041871</v>
      </c>
      <c r="O203" s="76">
        <f t="shared" si="7"/>
        <v>8.3129098496390011E-2</v>
      </c>
      <c r="P203" s="2">
        <v>30382</v>
      </c>
      <c r="Q203" s="2">
        <v>15285</v>
      </c>
      <c r="R203" s="2">
        <v>15097</v>
      </c>
      <c r="S203" s="2">
        <v>3116</v>
      </c>
      <c r="T203" s="2">
        <v>1861</v>
      </c>
      <c r="U203" s="2">
        <v>1255</v>
      </c>
      <c r="V203" s="2">
        <v>81</v>
      </c>
      <c r="W203" s="2">
        <v>540</v>
      </c>
      <c r="X203" s="2">
        <v>640</v>
      </c>
      <c r="Y203" s="2">
        <v>580</v>
      </c>
      <c r="Z203" s="2">
        <v>680</v>
      </c>
      <c r="AA203" s="2">
        <v>530</v>
      </c>
      <c r="AB203" s="2">
        <v>640</v>
      </c>
      <c r="AC203" s="2">
        <v>26</v>
      </c>
      <c r="AD203" s="2">
        <v>24</v>
      </c>
      <c r="AE203" s="2">
        <v>29</v>
      </c>
    </row>
    <row r="204" spans="1:31" x14ac:dyDescent="0.25">
      <c r="A204" s="15">
        <v>212106</v>
      </c>
      <c r="B204" s="3" t="s">
        <v>283</v>
      </c>
      <c r="C204" s="3" t="s">
        <v>182</v>
      </c>
      <c r="D204" s="3">
        <v>2</v>
      </c>
      <c r="E204" t="s">
        <v>29</v>
      </c>
      <c r="G204" s="3">
        <v>6659</v>
      </c>
      <c r="H204" s="3">
        <v>2437</v>
      </c>
      <c r="I204" s="3">
        <v>4222</v>
      </c>
      <c r="J204" s="76">
        <f t="shared" si="6"/>
        <v>0.74710917555188472</v>
      </c>
      <c r="K204" s="76">
        <f t="shared" si="6"/>
        <v>0.76405416495691425</v>
      </c>
      <c r="L204" s="76">
        <f t="shared" si="6"/>
        <v>0.73732828043581244</v>
      </c>
      <c r="M204" s="76">
        <f t="shared" si="7"/>
        <v>0.30673366834170857</v>
      </c>
      <c r="N204" s="76">
        <f t="shared" si="7"/>
        <v>0.33029001074113856</v>
      </c>
      <c r="O204" s="76">
        <f t="shared" si="7"/>
        <v>0.29264375200770959</v>
      </c>
      <c r="P204" s="3">
        <v>4975</v>
      </c>
      <c r="Q204" s="3">
        <v>1862</v>
      </c>
      <c r="R204" s="3">
        <v>3113</v>
      </c>
      <c r="S204" s="3">
        <v>1526</v>
      </c>
      <c r="T204" s="3">
        <v>615</v>
      </c>
      <c r="U204" s="3">
        <v>911</v>
      </c>
      <c r="V204" s="3">
        <v>87</v>
      </c>
      <c r="W204" s="3">
        <v>510</v>
      </c>
      <c r="X204" s="3">
        <v>590</v>
      </c>
      <c r="Y204" s="3">
        <v>530</v>
      </c>
      <c r="Z204" s="3">
        <v>610</v>
      </c>
      <c r="AA204" s="3">
        <v>510</v>
      </c>
      <c r="AB204" s="3">
        <v>600</v>
      </c>
      <c r="AC204" s="3">
        <v>42</v>
      </c>
      <c r="AD204" s="3">
        <v>22</v>
      </c>
      <c r="AE204" s="3">
        <v>27</v>
      </c>
    </row>
    <row r="205" spans="1:31" x14ac:dyDescent="0.25">
      <c r="A205" s="10">
        <v>213543</v>
      </c>
      <c r="B205" s="11" t="s">
        <v>284</v>
      </c>
      <c r="C205" s="11" t="s">
        <v>182</v>
      </c>
      <c r="D205" s="3">
        <v>2</v>
      </c>
      <c r="E205" t="s">
        <v>29</v>
      </c>
      <c r="G205" s="2">
        <v>11529</v>
      </c>
      <c r="H205" s="2">
        <v>6489</v>
      </c>
      <c r="I205" s="2">
        <v>5040</v>
      </c>
      <c r="J205" s="76">
        <f t="shared" si="6"/>
        <v>0.32578714545927662</v>
      </c>
      <c r="K205" s="76">
        <f t="shared" si="6"/>
        <v>0.30127908768685469</v>
      </c>
      <c r="L205" s="76">
        <f t="shared" si="6"/>
        <v>0.35734126984126985</v>
      </c>
      <c r="M205" s="76">
        <f t="shared" si="7"/>
        <v>0.32401490947816824</v>
      </c>
      <c r="N205" s="76">
        <f t="shared" si="7"/>
        <v>0.33861892583120207</v>
      </c>
      <c r="O205" s="76">
        <f t="shared" si="7"/>
        <v>0.30816213214880622</v>
      </c>
      <c r="P205" s="2">
        <v>3756</v>
      </c>
      <c r="Q205" s="2">
        <v>1955</v>
      </c>
      <c r="R205" s="2">
        <v>1801</v>
      </c>
      <c r="S205" s="2">
        <v>1217</v>
      </c>
      <c r="T205" s="2">
        <v>662</v>
      </c>
      <c r="U205" s="2">
        <v>555</v>
      </c>
      <c r="V205" s="2">
        <v>72</v>
      </c>
      <c r="W205" s="2">
        <v>570</v>
      </c>
      <c r="X205" s="2">
        <v>670</v>
      </c>
      <c r="Y205" s="2">
        <v>630</v>
      </c>
      <c r="Z205" s="2">
        <v>730</v>
      </c>
      <c r="AA205" s="2"/>
      <c r="AB205" s="2"/>
      <c r="AC205" s="2">
        <v>28</v>
      </c>
      <c r="AD205" s="2">
        <v>28</v>
      </c>
      <c r="AE205" s="2">
        <v>31</v>
      </c>
    </row>
    <row r="206" spans="1:31" x14ac:dyDescent="0.25">
      <c r="A206" s="10">
        <v>215062</v>
      </c>
      <c r="B206" s="11" t="s">
        <v>285</v>
      </c>
      <c r="C206" s="11" t="s">
        <v>182</v>
      </c>
      <c r="D206" s="3">
        <v>2</v>
      </c>
      <c r="E206" t="s">
        <v>33</v>
      </c>
      <c r="G206" s="2">
        <v>31218</v>
      </c>
      <c r="H206" s="2">
        <v>15926</v>
      </c>
      <c r="I206" s="2">
        <v>15292</v>
      </c>
      <c r="J206" s="76">
        <f t="shared" si="6"/>
        <v>0.12604907425203407</v>
      </c>
      <c r="K206" s="76">
        <f t="shared" si="6"/>
        <v>0.12212733894260958</v>
      </c>
      <c r="L206" s="76">
        <f t="shared" si="6"/>
        <v>0.13013340308658122</v>
      </c>
      <c r="M206" s="76">
        <f t="shared" si="7"/>
        <v>0.62541296060991103</v>
      </c>
      <c r="N206" s="76">
        <f t="shared" si="7"/>
        <v>0.63341902313624676</v>
      </c>
      <c r="O206" s="76">
        <f t="shared" si="7"/>
        <v>0.61758793969849246</v>
      </c>
      <c r="P206" s="2">
        <v>3935</v>
      </c>
      <c r="Q206" s="2">
        <v>1945</v>
      </c>
      <c r="R206" s="2">
        <v>1990</v>
      </c>
      <c r="S206" s="2">
        <v>2461</v>
      </c>
      <c r="T206" s="2">
        <v>1232</v>
      </c>
      <c r="U206" s="2">
        <v>1229</v>
      </c>
      <c r="V206" s="2">
        <v>86</v>
      </c>
      <c r="W206" s="2">
        <v>660</v>
      </c>
      <c r="X206" s="2">
        <v>760</v>
      </c>
      <c r="Y206" s="2">
        <v>690</v>
      </c>
      <c r="Z206" s="2">
        <v>780</v>
      </c>
      <c r="AA206" s="2">
        <v>680</v>
      </c>
      <c r="AB206" s="2">
        <v>770</v>
      </c>
      <c r="AC206" s="2">
        <v>36</v>
      </c>
      <c r="AD206" s="2">
        <v>30</v>
      </c>
      <c r="AE206" s="2">
        <v>34</v>
      </c>
    </row>
    <row r="207" spans="1:31" x14ac:dyDescent="0.25">
      <c r="A207" s="10">
        <v>217156</v>
      </c>
      <c r="B207" s="11" t="s">
        <v>286</v>
      </c>
      <c r="C207" s="11" t="s">
        <v>188</v>
      </c>
      <c r="D207" s="3">
        <v>2</v>
      </c>
      <c r="E207" t="s">
        <v>33</v>
      </c>
      <c r="G207" s="2">
        <v>28742</v>
      </c>
      <c r="H207" s="2">
        <v>11383</v>
      </c>
      <c r="I207" s="2">
        <v>17359</v>
      </c>
      <c r="J207" s="76">
        <f t="shared" si="6"/>
        <v>9.5991928188713382E-2</v>
      </c>
      <c r="K207" s="76">
        <f t="shared" si="6"/>
        <v>0.11315119037160679</v>
      </c>
      <c r="L207" s="76">
        <f t="shared" si="6"/>
        <v>8.473990437237168E-2</v>
      </c>
      <c r="M207" s="76">
        <f t="shared" si="7"/>
        <v>0.55781080101486047</v>
      </c>
      <c r="N207" s="76">
        <f t="shared" si="7"/>
        <v>0.54270186335403725</v>
      </c>
      <c r="O207" s="76">
        <f t="shared" si="7"/>
        <v>0.57104010876954447</v>
      </c>
      <c r="P207" s="2">
        <v>2759</v>
      </c>
      <c r="Q207" s="2">
        <v>1288</v>
      </c>
      <c r="R207" s="2">
        <v>1471</v>
      </c>
      <c r="S207" s="2">
        <v>1539</v>
      </c>
      <c r="T207" s="2">
        <v>699</v>
      </c>
      <c r="U207" s="2">
        <v>840</v>
      </c>
      <c r="V207" s="2">
        <v>82</v>
      </c>
      <c r="W207" s="2">
        <v>660</v>
      </c>
      <c r="X207" s="2">
        <v>760</v>
      </c>
      <c r="Y207" s="2">
        <v>660</v>
      </c>
      <c r="Z207" s="2">
        <v>770</v>
      </c>
      <c r="AA207" s="2">
        <v>670</v>
      </c>
      <c r="AB207" s="2">
        <v>780</v>
      </c>
      <c r="AC207" s="2">
        <v>37</v>
      </c>
      <c r="AD207" s="2">
        <v>29</v>
      </c>
      <c r="AE207" s="2">
        <v>34</v>
      </c>
    </row>
    <row r="208" spans="1:31" x14ac:dyDescent="0.25">
      <c r="A208" s="10">
        <v>221999</v>
      </c>
      <c r="B208" s="11" t="s">
        <v>287</v>
      </c>
      <c r="C208" s="11" t="s">
        <v>196</v>
      </c>
      <c r="D208" s="3">
        <v>2</v>
      </c>
      <c r="E208" t="s">
        <v>33</v>
      </c>
      <c r="G208" s="2">
        <v>28348</v>
      </c>
      <c r="H208" s="2">
        <v>12463</v>
      </c>
      <c r="I208" s="2">
        <v>15885</v>
      </c>
      <c r="J208" s="76">
        <f t="shared" si="6"/>
        <v>0.14230280795823338</v>
      </c>
      <c r="K208" s="76">
        <f t="shared" si="6"/>
        <v>0.16705448126454306</v>
      </c>
      <c r="L208" s="76">
        <f t="shared" si="6"/>
        <v>0.12288322316650929</v>
      </c>
      <c r="M208" s="76">
        <f t="shared" si="7"/>
        <v>0.39861179970252852</v>
      </c>
      <c r="N208" s="76">
        <f t="shared" si="7"/>
        <v>0.39433237271853988</v>
      </c>
      <c r="O208" s="76">
        <f t="shared" si="7"/>
        <v>0.4031762295081967</v>
      </c>
      <c r="P208" s="2">
        <v>4034</v>
      </c>
      <c r="Q208" s="2">
        <v>2082</v>
      </c>
      <c r="R208" s="2">
        <v>1952</v>
      </c>
      <c r="S208" s="2">
        <v>1608</v>
      </c>
      <c r="T208" s="2">
        <v>821</v>
      </c>
      <c r="U208" s="2">
        <v>787</v>
      </c>
      <c r="V208" s="2">
        <v>46</v>
      </c>
      <c r="W208" s="2">
        <v>690</v>
      </c>
      <c r="X208" s="2">
        <v>770</v>
      </c>
      <c r="Y208" s="2">
        <v>710</v>
      </c>
      <c r="Z208" s="2">
        <v>790</v>
      </c>
      <c r="AA208" s="2">
        <v>670</v>
      </c>
      <c r="AB208" s="2">
        <v>770</v>
      </c>
      <c r="AC208" s="2">
        <v>63</v>
      </c>
      <c r="AD208" s="2">
        <v>32</v>
      </c>
      <c r="AE208" s="2">
        <v>34</v>
      </c>
    </row>
    <row r="209" spans="1:31" x14ac:dyDescent="0.25">
      <c r="A209" s="10">
        <v>223232</v>
      </c>
      <c r="B209" s="11" t="s">
        <v>288</v>
      </c>
      <c r="C209" s="11" t="s">
        <v>199</v>
      </c>
      <c r="D209" s="3">
        <v>2</v>
      </c>
      <c r="E209" t="s">
        <v>29</v>
      </c>
      <c r="G209" s="2">
        <v>27828</v>
      </c>
      <c r="H209" s="2">
        <v>10971</v>
      </c>
      <c r="I209" s="2">
        <v>16857</v>
      </c>
      <c r="J209" s="76">
        <f t="shared" si="6"/>
        <v>0.60654736236883711</v>
      </c>
      <c r="K209" s="76">
        <f t="shared" si="6"/>
        <v>0.61297967368517003</v>
      </c>
      <c r="L209" s="76">
        <f t="shared" si="6"/>
        <v>0.6023610369579403</v>
      </c>
      <c r="M209" s="76">
        <f t="shared" si="7"/>
        <v>0.19278393269743468</v>
      </c>
      <c r="N209" s="76">
        <f t="shared" si="7"/>
        <v>0.18810408921933086</v>
      </c>
      <c r="O209" s="76">
        <f t="shared" si="7"/>
        <v>0.19588339570612567</v>
      </c>
      <c r="P209" s="2">
        <v>16879</v>
      </c>
      <c r="Q209" s="2">
        <v>6725</v>
      </c>
      <c r="R209" s="2">
        <v>10154</v>
      </c>
      <c r="S209" s="2">
        <v>3254</v>
      </c>
      <c r="T209" s="2">
        <v>1265</v>
      </c>
      <c r="U209" s="2">
        <v>1989</v>
      </c>
      <c r="V209" s="2">
        <v>50</v>
      </c>
      <c r="W209" s="2">
        <v>550</v>
      </c>
      <c r="X209" s="2">
        <v>660</v>
      </c>
      <c r="Y209" s="2">
        <v>570</v>
      </c>
      <c r="Z209" s="2">
        <v>670</v>
      </c>
      <c r="AA209" s="2">
        <v>530</v>
      </c>
      <c r="AB209" s="2">
        <v>650</v>
      </c>
      <c r="AC209" s="2">
        <v>50</v>
      </c>
      <c r="AD209" s="2">
        <v>24</v>
      </c>
      <c r="AE209" s="2">
        <v>29</v>
      </c>
    </row>
    <row r="210" spans="1:31" x14ac:dyDescent="0.25">
      <c r="A210" s="10">
        <v>227757</v>
      </c>
      <c r="B210" s="11" t="s">
        <v>289</v>
      </c>
      <c r="C210" s="11" t="s">
        <v>199</v>
      </c>
      <c r="D210" s="3">
        <v>2</v>
      </c>
      <c r="E210" t="s">
        <v>33</v>
      </c>
      <c r="G210" s="2">
        <v>15133</v>
      </c>
      <c r="H210" s="2">
        <v>7502</v>
      </c>
      <c r="I210" s="2">
        <v>7631</v>
      </c>
      <c r="J210" s="76">
        <f t="shared" si="6"/>
        <v>0.16705213771228442</v>
      </c>
      <c r="K210" s="76">
        <f t="shared" si="6"/>
        <v>0.15955745134630764</v>
      </c>
      <c r="L210" s="76">
        <f t="shared" si="6"/>
        <v>0.17442012842353558</v>
      </c>
      <c r="M210" s="76">
        <f t="shared" si="7"/>
        <v>0.36985759493670883</v>
      </c>
      <c r="N210" s="76">
        <f t="shared" si="7"/>
        <v>0.38095238095238093</v>
      </c>
      <c r="O210" s="76">
        <f t="shared" si="7"/>
        <v>0.35987978963185574</v>
      </c>
      <c r="P210" s="2">
        <v>2528</v>
      </c>
      <c r="Q210" s="2">
        <v>1197</v>
      </c>
      <c r="R210" s="2">
        <v>1331</v>
      </c>
      <c r="S210" s="2">
        <v>935</v>
      </c>
      <c r="T210" s="2">
        <v>456</v>
      </c>
      <c r="U210" s="2">
        <v>479</v>
      </c>
      <c r="V210" s="2">
        <v>79</v>
      </c>
      <c r="W210" s="2">
        <v>660</v>
      </c>
      <c r="X210" s="2">
        <v>750</v>
      </c>
      <c r="Y210" s="2">
        <v>700</v>
      </c>
      <c r="Z210" s="2">
        <v>780</v>
      </c>
      <c r="AA210" s="2">
        <v>660</v>
      </c>
      <c r="AB210" s="2">
        <v>760</v>
      </c>
      <c r="AC210" s="2">
        <v>54</v>
      </c>
      <c r="AD210" s="2">
        <v>30</v>
      </c>
      <c r="AE210" s="2">
        <v>34</v>
      </c>
    </row>
    <row r="211" spans="1:31" x14ac:dyDescent="0.25">
      <c r="A211" s="15">
        <v>228246</v>
      </c>
      <c r="B211" s="3" t="s">
        <v>290</v>
      </c>
      <c r="C211" s="3" t="s">
        <v>199</v>
      </c>
      <c r="D211" s="3">
        <v>2</v>
      </c>
      <c r="E211" t="s">
        <v>29</v>
      </c>
      <c r="G211" s="3">
        <v>11217</v>
      </c>
      <c r="H211" s="3">
        <v>4808</v>
      </c>
      <c r="I211" s="3">
        <v>6409</v>
      </c>
      <c r="J211" s="76">
        <f t="shared" si="6"/>
        <v>0.53766604261388962</v>
      </c>
      <c r="K211" s="76">
        <f t="shared" si="6"/>
        <v>0.56447587354409323</v>
      </c>
      <c r="L211" s="76">
        <f t="shared" si="6"/>
        <v>0.51755344047433294</v>
      </c>
      <c r="M211" s="76">
        <f t="shared" si="7"/>
        <v>0.23644503399104627</v>
      </c>
      <c r="N211" s="76">
        <f t="shared" si="7"/>
        <v>0.26823876197494473</v>
      </c>
      <c r="O211" s="76">
        <f t="shared" si="7"/>
        <v>0.21043111245100996</v>
      </c>
      <c r="P211" s="3">
        <v>6031</v>
      </c>
      <c r="Q211" s="3">
        <v>2714</v>
      </c>
      <c r="R211" s="3">
        <v>3317</v>
      </c>
      <c r="S211" s="3">
        <v>1426</v>
      </c>
      <c r="T211" s="3">
        <v>728</v>
      </c>
      <c r="U211" s="3">
        <v>698</v>
      </c>
      <c r="V211" s="3">
        <v>67</v>
      </c>
      <c r="W211" s="3">
        <v>590</v>
      </c>
      <c r="X211" s="3">
        <v>680</v>
      </c>
      <c r="Y211" s="3">
        <v>600</v>
      </c>
      <c r="Z211" s="3">
        <v>690</v>
      </c>
      <c r="AA211" s="3">
        <v>570</v>
      </c>
      <c r="AB211" s="3">
        <v>680</v>
      </c>
      <c r="AC211" s="3">
        <v>60</v>
      </c>
      <c r="AD211" s="3">
        <v>27</v>
      </c>
      <c r="AE211" s="3">
        <v>31</v>
      </c>
    </row>
    <row r="212" spans="1:31" x14ac:dyDescent="0.25">
      <c r="A212" s="10">
        <v>230038</v>
      </c>
      <c r="B212" s="11" t="s">
        <v>291</v>
      </c>
      <c r="C212" s="11" t="s">
        <v>209</v>
      </c>
      <c r="D212" s="3">
        <v>2</v>
      </c>
      <c r="E212" t="s">
        <v>29</v>
      </c>
      <c r="G212" s="2">
        <v>12557</v>
      </c>
      <c r="H212" s="2">
        <v>5385</v>
      </c>
      <c r="I212" s="2">
        <v>7172</v>
      </c>
      <c r="J212" s="76">
        <f t="shared" si="6"/>
        <v>0.5490961216851159</v>
      </c>
      <c r="K212" s="76">
        <f t="shared" si="6"/>
        <v>0.58012999071494897</v>
      </c>
      <c r="L212" s="76">
        <f t="shared" si="6"/>
        <v>0.52579475738984938</v>
      </c>
      <c r="M212" s="76">
        <f t="shared" si="7"/>
        <v>0.80145032632342272</v>
      </c>
      <c r="N212" s="76">
        <f t="shared" si="7"/>
        <v>0.80249679897567217</v>
      </c>
      <c r="O212" s="76">
        <f t="shared" si="7"/>
        <v>0.8005833996287457</v>
      </c>
      <c r="P212" s="2">
        <v>6895</v>
      </c>
      <c r="Q212" s="2">
        <v>3124</v>
      </c>
      <c r="R212" s="2">
        <v>3771</v>
      </c>
      <c r="S212" s="2">
        <v>5526</v>
      </c>
      <c r="T212" s="2">
        <v>2507</v>
      </c>
      <c r="U212" s="2">
        <v>3019</v>
      </c>
      <c r="V212" s="2">
        <v>28</v>
      </c>
      <c r="W212" s="2">
        <v>580</v>
      </c>
      <c r="X212" s="2">
        <v>690</v>
      </c>
      <c r="Y212" s="2">
        <v>590</v>
      </c>
      <c r="Z212" s="2">
        <v>690</v>
      </c>
      <c r="AA212" s="2"/>
      <c r="AB212" s="2"/>
      <c r="AC212" s="2">
        <v>93</v>
      </c>
      <c r="AD212" s="2">
        <v>26</v>
      </c>
      <c r="AE212" s="2">
        <v>31</v>
      </c>
    </row>
    <row r="213" spans="1:31" x14ac:dyDescent="0.25">
      <c r="A213" s="26"/>
      <c r="B213" s="12"/>
      <c r="C213" s="12"/>
      <c r="D213" s="3"/>
      <c r="G213" s="2"/>
      <c r="H213" s="2"/>
      <c r="I213" s="2"/>
      <c r="J213" s="76"/>
      <c r="K213" s="76"/>
      <c r="L213" s="76"/>
      <c r="M213" s="76"/>
      <c r="N213" s="76"/>
      <c r="O213" s="76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5">
      <c r="A214" s="27">
        <v>163268</v>
      </c>
      <c r="B214" s="28" t="s">
        <v>292</v>
      </c>
      <c r="C214" s="28" t="s">
        <v>111</v>
      </c>
      <c r="D214" s="29">
        <v>1</v>
      </c>
      <c r="E214" t="s">
        <v>29</v>
      </c>
      <c r="G214" s="40">
        <v>8514</v>
      </c>
      <c r="H214" s="40">
        <v>4304</v>
      </c>
      <c r="I214" s="40">
        <v>4210</v>
      </c>
      <c r="J214" s="93">
        <f t="shared" si="6"/>
        <v>0.60347662673244074</v>
      </c>
      <c r="K214" s="93">
        <f t="shared" si="6"/>
        <v>0.63754646840148699</v>
      </c>
      <c r="L214" s="93">
        <f t="shared" si="6"/>
        <v>0.56864608076009504</v>
      </c>
      <c r="M214" s="93">
        <f t="shared" si="7"/>
        <v>0.30362008563643439</v>
      </c>
      <c r="N214" s="93">
        <f t="shared" si="7"/>
        <v>0.33746355685131196</v>
      </c>
      <c r="O214" s="93">
        <f t="shared" si="7"/>
        <v>0.26482873851294902</v>
      </c>
      <c r="P214" s="40">
        <v>5138</v>
      </c>
      <c r="Q214" s="40">
        <v>2744</v>
      </c>
      <c r="R214" s="40">
        <v>2394</v>
      </c>
      <c r="S214" s="40">
        <v>1560</v>
      </c>
      <c r="T214" s="40">
        <v>926</v>
      </c>
      <c r="U214" s="40">
        <v>634</v>
      </c>
      <c r="V214" s="40">
        <v>93</v>
      </c>
      <c r="W214" s="40">
        <v>550</v>
      </c>
      <c r="X214" s="40">
        <v>650</v>
      </c>
      <c r="Y214" s="40">
        <v>580</v>
      </c>
      <c r="Z214" s="40">
        <v>670</v>
      </c>
      <c r="AA214" s="40">
        <v>530</v>
      </c>
      <c r="AB214" s="40">
        <v>640</v>
      </c>
      <c r="AC214" s="40">
        <v>18</v>
      </c>
      <c r="AD214" s="40">
        <v>24</v>
      </c>
      <c r="AE214" s="40">
        <v>29</v>
      </c>
    </row>
    <row r="215" spans="1:31" x14ac:dyDescent="0.25">
      <c r="A215" s="10"/>
      <c r="B215" s="11"/>
      <c r="C215" s="11"/>
      <c r="D215" s="3"/>
      <c r="G215" s="2"/>
      <c r="H215" s="2"/>
      <c r="I215" s="2"/>
      <c r="J215" s="76"/>
      <c r="K215" s="76"/>
      <c r="L215" s="76"/>
      <c r="M215" s="76"/>
      <c r="N215" s="76"/>
      <c r="O215" s="76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5">
      <c r="A216" s="16"/>
      <c r="B216" s="30" t="s">
        <v>293</v>
      </c>
      <c r="C216" s="17"/>
      <c r="D216" s="18"/>
      <c r="E216" s="19"/>
      <c r="F216" s="19"/>
      <c r="G216" s="94">
        <f>AVERAGE(G11,G19,G22,G62,G78,G89,G111,G120,G121,G150)</f>
        <v>17546.400000000001</v>
      </c>
      <c r="H216" s="94">
        <f>AVERAGE(H11,H19,H22,H62,H78,H89,H111,H120,H121,H150)</f>
        <v>8159.8</v>
      </c>
      <c r="I216" s="94">
        <f>AVERAGE(I11,I19,I22,I62,I78,I89,I111,I120,I121,I150)</f>
        <v>9385.2000000000007</v>
      </c>
      <c r="J216" s="95">
        <f t="shared" si="6"/>
        <v>0.68786189759722782</v>
      </c>
      <c r="K216" s="95">
        <f t="shared" si="6"/>
        <v>0.67309247775680781</v>
      </c>
      <c r="L216" s="95">
        <f t="shared" si="6"/>
        <v>0.70080552359033366</v>
      </c>
      <c r="M216" s="95">
        <f t="shared" si="7"/>
        <v>0.26675504370520731</v>
      </c>
      <c r="N216" s="95">
        <f t="shared" si="7"/>
        <v>0.31309287548021775</v>
      </c>
      <c r="O216" s="95">
        <f t="shared" si="7"/>
        <v>0.22804536884996657</v>
      </c>
      <c r="P216" s="94">
        <f t="shared" ref="P216:AE216" si="8">AVERAGE(P11,P19,P22,P62,P78,P89,P111,P120,P121,P150)</f>
        <v>12069.5</v>
      </c>
      <c r="Q216" s="94">
        <f t="shared" si="8"/>
        <v>5492.3</v>
      </c>
      <c r="R216" s="94">
        <f t="shared" si="8"/>
        <v>6577.2</v>
      </c>
      <c r="S216" s="94">
        <f t="shared" si="8"/>
        <v>3219.6</v>
      </c>
      <c r="T216" s="94">
        <f t="shared" si="8"/>
        <v>1719.6</v>
      </c>
      <c r="U216" s="94">
        <f t="shared" si="8"/>
        <v>1499.9</v>
      </c>
      <c r="V216" s="94">
        <f>AVERAGE(V11,V19,V22,V62,V78,V89,V111,V120,V121,V150)</f>
        <v>63.1</v>
      </c>
      <c r="W216" s="94">
        <f t="shared" si="8"/>
        <v>493</v>
      </c>
      <c r="X216" s="94">
        <f t="shared" si="8"/>
        <v>606</v>
      </c>
      <c r="Y216" s="94">
        <f t="shared" si="8"/>
        <v>520</v>
      </c>
      <c r="Z216" s="94">
        <f t="shared" si="8"/>
        <v>636</v>
      </c>
      <c r="AA216" s="94">
        <f t="shared" si="8"/>
        <v>480</v>
      </c>
      <c r="AB216" s="94">
        <f t="shared" si="8"/>
        <v>590</v>
      </c>
      <c r="AC216" s="94">
        <f t="shared" si="8"/>
        <v>52.3</v>
      </c>
      <c r="AD216" s="94">
        <f t="shared" si="8"/>
        <v>21.9</v>
      </c>
      <c r="AE216" s="94">
        <f t="shared" si="8"/>
        <v>27.5</v>
      </c>
    </row>
    <row r="217" spans="1:31" x14ac:dyDescent="0.25">
      <c r="A217" s="33"/>
      <c r="B217" s="34" t="s">
        <v>294</v>
      </c>
      <c r="C217" s="35"/>
      <c r="D217" s="23"/>
      <c r="E217" s="24"/>
      <c r="F217" s="24"/>
      <c r="G217" s="96">
        <f>AVERAGE(G28,G36,G100,G117)</f>
        <v>23744</v>
      </c>
      <c r="H217" s="96">
        <f>AVERAGE(H28,H36,H100,H117)</f>
        <v>11984</v>
      </c>
      <c r="I217" s="96">
        <f>AVERAGE(I28,I36,I100,I117)</f>
        <v>11760</v>
      </c>
      <c r="J217" s="97">
        <f t="shared" si="6"/>
        <v>0.47563595013477089</v>
      </c>
      <c r="K217" s="97">
        <f t="shared" si="6"/>
        <v>0.49480557409879838</v>
      </c>
      <c r="L217" s="97">
        <f t="shared" si="6"/>
        <v>0.45610119047619047</v>
      </c>
      <c r="M217" s="97">
        <f t="shared" si="7"/>
        <v>0.27124009385929959</v>
      </c>
      <c r="N217" s="97">
        <f t="shared" si="7"/>
        <v>0.27779417344744717</v>
      </c>
      <c r="O217" s="97">
        <f t="shared" si="7"/>
        <v>0.26399440689815895</v>
      </c>
      <c r="P217" s="96">
        <f t="shared" ref="P217:AE217" si="9">AVERAGE(P28,P36,P100,P117)</f>
        <v>11293.5</v>
      </c>
      <c r="Q217" s="96">
        <f t="shared" si="9"/>
        <v>5929.75</v>
      </c>
      <c r="R217" s="96">
        <f t="shared" si="9"/>
        <v>5363.75</v>
      </c>
      <c r="S217" s="96">
        <f t="shared" si="9"/>
        <v>3063.25</v>
      </c>
      <c r="T217" s="96">
        <f t="shared" si="9"/>
        <v>1647.25</v>
      </c>
      <c r="U217" s="96">
        <f t="shared" si="9"/>
        <v>1416</v>
      </c>
      <c r="V217" s="96">
        <f>AVERAGE(V28,V36,V100,V117)</f>
        <v>90.25</v>
      </c>
      <c r="W217" s="96">
        <f t="shared" si="9"/>
        <v>562.5</v>
      </c>
      <c r="X217" s="96">
        <f t="shared" si="9"/>
        <v>667.5</v>
      </c>
      <c r="Y217" s="96">
        <f t="shared" si="9"/>
        <v>610</v>
      </c>
      <c r="Z217" s="96">
        <f t="shared" si="9"/>
        <v>707.5</v>
      </c>
      <c r="AA217" s="96">
        <f t="shared" si="9"/>
        <v>563.33333333333337</v>
      </c>
      <c r="AB217" s="96">
        <f t="shared" si="9"/>
        <v>666.66666666666663</v>
      </c>
      <c r="AC217" s="96">
        <f t="shared" si="9"/>
        <v>37</v>
      </c>
      <c r="AD217" s="96">
        <f t="shared" si="9"/>
        <v>26</v>
      </c>
      <c r="AE217" s="96">
        <f t="shared" si="9"/>
        <v>30.25</v>
      </c>
    </row>
    <row r="218" spans="1:31" x14ac:dyDescent="0.25">
      <c r="A218" s="10"/>
      <c r="B218" s="28" t="s">
        <v>295</v>
      </c>
      <c r="C218" s="11"/>
      <c r="D218" s="3"/>
      <c r="G218" s="98">
        <f>AVERAGE(G5,G7,G9,G11,G19,G22,G23,G43,G59,G62,G65,G76,G77,G78,G79,G80,G81,G85,G86,G88,G89,G93,G95,G100,G111,G120,G121,G138,G139,G142,G145,G150)</f>
        <v>14116.806451612903</v>
      </c>
      <c r="H218" s="98">
        <f>AVERAGE(H5,H7,H9,H11,H19,H22,H23,H43,H59,H62,H65,H76,H77,H78,H79,H80,H81,H85,H86,H88,H89,H93,H95,H100,H111,H120,H121,H138,H139,H142,H145,H150)</f>
        <v>6383.2580645161288</v>
      </c>
      <c r="I218" s="98">
        <f>AVERAGE(I5,I7,I9,I11,I19,I22,I23,I43,I59,I62,I65,I76,I77,I78,I79,I80,I81,I85,I86,I88,I89,I93,I95,I100,I111,I120,I121,I138,I139,I142,I145,I150)</f>
        <v>7731.5483870967746</v>
      </c>
      <c r="J218" s="93">
        <f t="shared" si="6"/>
        <v>0.61541150904549824</v>
      </c>
      <c r="K218" s="93">
        <f t="shared" si="6"/>
        <v>0.61896796559548417</v>
      </c>
      <c r="L218" s="93">
        <f t="shared" si="6"/>
        <v>0.61257186725523405</v>
      </c>
      <c r="M218" s="93">
        <f t="shared" si="7"/>
        <v>0.30939747583702482</v>
      </c>
      <c r="N218" s="93">
        <f t="shared" si="7"/>
        <v>0.33613102333404093</v>
      </c>
      <c r="O218" s="93">
        <f t="shared" si="7"/>
        <v>0.28712028334014439</v>
      </c>
      <c r="P218" s="98">
        <f t="shared" ref="P218:AE218" si="10">AVERAGE(P5,P7,P9,P11,P19,P22,P23,P43,P59,P62,P65,P76,P77,P78,P79,P80,P81,P85,P86,P88,P89,P93,P95,P100,P111,P120,P121,P138,P139,P142,P145,P150)</f>
        <v>8687.645161290322</v>
      </c>
      <c r="Q218" s="98">
        <f t="shared" si="10"/>
        <v>3951.0322580645161</v>
      </c>
      <c r="R218" s="98">
        <f t="shared" si="10"/>
        <v>4736.1290322580644</v>
      </c>
      <c r="S218" s="98">
        <f t="shared" si="10"/>
        <v>2687.9354838709678</v>
      </c>
      <c r="T218" s="98">
        <f t="shared" si="10"/>
        <v>1328.0645161290322</v>
      </c>
      <c r="U218" s="98">
        <f t="shared" si="10"/>
        <v>1359.8387096774193</v>
      </c>
      <c r="V218" s="98">
        <f>AVERAGE(V5,V7,V9,V11,V19,V22,V23,V43,V59,V62,V65,V76,V77,V78,V79,V80,V81,V85,V86,V88,V89,V93,V95,V100,V111,V120,V121,V138,V139,V142,V145,V150)</f>
        <v>54.29032258064516</v>
      </c>
      <c r="W218" s="98">
        <f t="shared" si="10"/>
        <v>491.76666666666665</v>
      </c>
      <c r="X218" s="98">
        <f t="shared" si="10"/>
        <v>608.76666666666665</v>
      </c>
      <c r="Y218" s="98">
        <f t="shared" si="10"/>
        <v>507.73333333333335</v>
      </c>
      <c r="Z218" s="98">
        <f t="shared" si="10"/>
        <v>625</v>
      </c>
      <c r="AA218" s="98">
        <f t="shared" si="10"/>
        <v>481.76470588235293</v>
      </c>
      <c r="AB218" s="98">
        <f t="shared" si="10"/>
        <v>591.76470588235293</v>
      </c>
      <c r="AC218" s="98">
        <f t="shared" si="10"/>
        <v>58</v>
      </c>
      <c r="AD218" s="98">
        <f t="shared" si="10"/>
        <v>21.433333333333334</v>
      </c>
      <c r="AE218" s="98">
        <f t="shared" si="10"/>
        <v>26.833333333333332</v>
      </c>
    </row>
    <row r="219" spans="1:31" x14ac:dyDescent="0.25">
      <c r="A219" s="10"/>
      <c r="B219" s="28" t="s">
        <v>296</v>
      </c>
      <c r="C219" s="11"/>
      <c r="D219" s="3"/>
      <c r="G219" s="98">
        <f>AVERAGE(G5:G150)</f>
        <v>17856.711267605635</v>
      </c>
      <c r="H219" s="98">
        <f>AVERAGE(H5:H150)</f>
        <v>8347.9084507042262</v>
      </c>
      <c r="I219" s="98">
        <f>AVERAGE(I5:I150)</f>
        <v>9507.1760563380285</v>
      </c>
      <c r="J219" s="93">
        <f t="shared" si="6"/>
        <v>0.59360251580164947</v>
      </c>
      <c r="K219" s="93">
        <f t="shared" si="6"/>
        <v>0.58697421889433377</v>
      </c>
      <c r="L219" s="93">
        <f t="shared" si="6"/>
        <v>0.59865157453339546</v>
      </c>
      <c r="M219" s="93">
        <f t="shared" si="7"/>
        <v>0.34067381093165555</v>
      </c>
      <c r="N219" s="93">
        <f t="shared" si="7"/>
        <v>0.35471061409799642</v>
      </c>
      <c r="O219" s="93">
        <f t="shared" si="7"/>
        <v>0.3290657777678791</v>
      </c>
      <c r="P219" s="98">
        <f t="shared" ref="P219:AE219" si="11">AVERAGE(P5:P150)</f>
        <v>10599.788732394367</v>
      </c>
      <c r="Q219" s="98">
        <f t="shared" si="11"/>
        <v>4900.0070422535209</v>
      </c>
      <c r="R219" s="98">
        <f t="shared" si="11"/>
        <v>5691.4859154929582</v>
      </c>
      <c r="S219" s="98">
        <f t="shared" si="11"/>
        <v>3611.0704225352115</v>
      </c>
      <c r="T219" s="98">
        <f t="shared" si="11"/>
        <v>1738.0845070422536</v>
      </c>
      <c r="U219" s="98">
        <f t="shared" si="11"/>
        <v>1872.8732394366198</v>
      </c>
      <c r="V219" s="98">
        <f>AVERAGE(V5:V150)</f>
        <v>52.221428571428568</v>
      </c>
      <c r="W219" s="98">
        <f t="shared" si="11"/>
        <v>500.90298507462688</v>
      </c>
      <c r="X219" s="98">
        <f t="shared" si="11"/>
        <v>616.31343283582089</v>
      </c>
      <c r="Y219" s="98">
        <f t="shared" si="11"/>
        <v>523.40740740740739</v>
      </c>
      <c r="Z219" s="98">
        <f t="shared" si="11"/>
        <v>640.79999999999995</v>
      </c>
      <c r="AA219" s="98">
        <f t="shared" si="11"/>
        <v>505.5263157894737</v>
      </c>
      <c r="AB219" s="98">
        <f t="shared" si="11"/>
        <v>615.06578947368416</v>
      </c>
      <c r="AC219" s="98">
        <f t="shared" si="11"/>
        <v>58.6</v>
      </c>
      <c r="AD219" s="98">
        <f t="shared" si="11"/>
        <v>22.098484848484848</v>
      </c>
      <c r="AE219" s="98">
        <f t="shared" si="11"/>
        <v>27.371212121212121</v>
      </c>
    </row>
    <row r="220" spans="1:31" x14ac:dyDescent="0.25">
      <c r="A220" s="10"/>
      <c r="B220" s="28" t="s">
        <v>297</v>
      </c>
      <c r="C220" s="11"/>
      <c r="D220" s="3"/>
      <c r="G220" s="98">
        <f>AVERAGE(G5:G212)</f>
        <v>18724.266331658291</v>
      </c>
      <c r="H220" s="98">
        <f>AVERAGE(H5:H212)</f>
        <v>8776.4020100502512</v>
      </c>
      <c r="I220" s="98">
        <f>AVERAGE(I5:I212)</f>
        <v>9946.6582914572864</v>
      </c>
      <c r="J220" s="93">
        <f t="shared" si="6"/>
        <v>0.49969391827282417</v>
      </c>
      <c r="K220" s="93">
        <f t="shared" si="6"/>
        <v>0.49216091116882643</v>
      </c>
      <c r="L220" s="93">
        <f t="shared" si="6"/>
        <v>0.50580053905632305</v>
      </c>
      <c r="M220" s="93">
        <f t="shared" si="7"/>
        <v>0.32925779999613303</v>
      </c>
      <c r="N220" s="93">
        <f t="shared" si="7"/>
        <v>0.3428936398929221</v>
      </c>
      <c r="O220" s="93">
        <f t="shared" si="7"/>
        <v>0.31792575516343813</v>
      </c>
      <c r="P220" s="98">
        <f t="shared" ref="P220:AE220" si="12">AVERAGE(P5:P212)</f>
        <v>9356.4020100502512</v>
      </c>
      <c r="Q220" s="98">
        <f t="shared" si="12"/>
        <v>4319.4020100502512</v>
      </c>
      <c r="R220" s="98">
        <f t="shared" si="12"/>
        <v>5031.0251256281408</v>
      </c>
      <c r="S220" s="98">
        <f t="shared" si="12"/>
        <v>3080.6683417085428</v>
      </c>
      <c r="T220" s="98">
        <f t="shared" si="12"/>
        <v>1481.0954773869346</v>
      </c>
      <c r="U220" s="98">
        <f t="shared" si="12"/>
        <v>1599.4924623115578</v>
      </c>
      <c r="V220" s="98">
        <f>AVERAGE(V5:V212)</f>
        <v>57.697435897435895</v>
      </c>
      <c r="W220" s="98">
        <f t="shared" si="12"/>
        <v>532.03174603174602</v>
      </c>
      <c r="X220" s="98">
        <f t="shared" si="12"/>
        <v>642.35978835978835</v>
      </c>
      <c r="Y220" s="98">
        <f t="shared" si="12"/>
        <v>555.26315789473688</v>
      </c>
      <c r="Z220" s="98">
        <f t="shared" si="12"/>
        <v>666.25263157894733</v>
      </c>
      <c r="AA220" s="98">
        <f t="shared" si="12"/>
        <v>545.50847457627117</v>
      </c>
      <c r="AB220" s="98">
        <f t="shared" si="12"/>
        <v>650.80508474576266</v>
      </c>
      <c r="AC220" s="98">
        <f t="shared" si="12"/>
        <v>54.728205128205126</v>
      </c>
      <c r="AD220" s="98">
        <f t="shared" si="12"/>
        <v>23.747311827956988</v>
      </c>
      <c r="AE220" s="98">
        <f t="shared" si="12"/>
        <v>28.629032258064516</v>
      </c>
    </row>
    <row r="221" spans="1:31" x14ac:dyDescent="0.25">
      <c r="A221" s="4"/>
      <c r="B221" s="2"/>
      <c r="C221" s="2"/>
      <c r="D221" s="3"/>
      <c r="E221" s="2"/>
      <c r="F221" s="2"/>
      <c r="G221" s="2"/>
      <c r="H221" s="2"/>
      <c r="I221" s="2"/>
      <c r="J221" s="76"/>
      <c r="K221" s="76"/>
      <c r="L221" s="76"/>
      <c r="M221" s="76"/>
      <c r="N221" s="76"/>
      <c r="O221" s="76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5">
      <c r="A222" s="1" t="s">
        <v>298</v>
      </c>
      <c r="B222" s="2"/>
      <c r="C222" s="2"/>
      <c r="D222" s="3"/>
      <c r="E222" s="2"/>
      <c r="F222" s="2"/>
      <c r="G222" s="2"/>
      <c r="H222" s="2"/>
      <c r="I222" s="2"/>
      <c r="J222" s="76"/>
      <c r="K222" s="76"/>
      <c r="L222" s="76"/>
      <c r="M222" s="76"/>
      <c r="N222" s="76"/>
      <c r="O222" s="76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5">
      <c r="A223" s="4">
        <v>161873</v>
      </c>
      <c r="B223" s="2" t="s">
        <v>299</v>
      </c>
      <c r="C223" s="2" t="s">
        <v>111</v>
      </c>
      <c r="D223" s="3">
        <v>1</v>
      </c>
      <c r="E223" s="39" t="s">
        <v>300</v>
      </c>
      <c r="F223" s="39"/>
      <c r="G223" s="2">
        <v>866</v>
      </c>
      <c r="H223" s="2">
        <v>365</v>
      </c>
      <c r="I223" s="2">
        <v>501</v>
      </c>
      <c r="J223" s="76">
        <f t="shared" si="6"/>
        <v>0.65011547344110854</v>
      </c>
      <c r="K223" s="76">
        <f t="shared" si="6"/>
        <v>0.64657534246575343</v>
      </c>
      <c r="L223" s="76">
        <f t="shared" si="6"/>
        <v>0.65269461077844315</v>
      </c>
      <c r="M223" s="76">
        <f t="shared" si="7"/>
        <v>0.77619893428063946</v>
      </c>
      <c r="N223" s="76">
        <f t="shared" si="7"/>
        <v>0.4152542372881356</v>
      </c>
      <c r="O223" s="76">
        <f t="shared" si="7"/>
        <v>0.38837920489296635</v>
      </c>
      <c r="P223" s="2">
        <v>563</v>
      </c>
      <c r="Q223" s="2">
        <v>236</v>
      </c>
      <c r="R223" s="2">
        <v>327</v>
      </c>
      <c r="S223" s="2">
        <v>437</v>
      </c>
      <c r="T223" s="2">
        <v>98</v>
      </c>
      <c r="U223" s="2">
        <v>127</v>
      </c>
      <c r="V223" s="2">
        <v>87</v>
      </c>
      <c r="W223" s="2">
        <v>430</v>
      </c>
      <c r="X223" s="2">
        <v>590</v>
      </c>
      <c r="Y223" s="2">
        <v>410</v>
      </c>
      <c r="Z223" s="2">
        <v>540</v>
      </c>
      <c r="AA223" s="2">
        <v>420</v>
      </c>
      <c r="AB223" s="2">
        <v>530</v>
      </c>
      <c r="AC223" s="2">
        <v>0</v>
      </c>
      <c r="AD223" s="2"/>
      <c r="AE223" s="2"/>
    </row>
    <row r="224" spans="1:31" x14ac:dyDescent="0.25">
      <c r="A224" s="4">
        <v>162007</v>
      </c>
      <c r="B224" s="2" t="s">
        <v>301</v>
      </c>
      <c r="C224" s="2" t="s">
        <v>111</v>
      </c>
      <c r="D224" s="3">
        <v>1</v>
      </c>
      <c r="E224" s="39" t="s">
        <v>302</v>
      </c>
      <c r="F224" s="39"/>
      <c r="G224" s="2">
        <v>2642</v>
      </c>
      <c r="H224" s="2">
        <v>973</v>
      </c>
      <c r="I224" s="2">
        <v>1669</v>
      </c>
      <c r="J224" s="76">
        <f t="shared" si="6"/>
        <v>0.47956093868281607</v>
      </c>
      <c r="K224" s="76">
        <f t="shared" si="6"/>
        <v>0.4635149023638232</v>
      </c>
      <c r="L224" s="76">
        <f t="shared" si="6"/>
        <v>0.48891551827441582</v>
      </c>
      <c r="M224" s="76">
        <f t="shared" si="7"/>
        <v>0.38200473559589582</v>
      </c>
      <c r="N224" s="76">
        <f t="shared" si="7"/>
        <v>0.4079822616407982</v>
      </c>
      <c r="O224" s="76">
        <f t="shared" si="7"/>
        <v>0.36764705882352944</v>
      </c>
      <c r="P224" s="2">
        <v>1267</v>
      </c>
      <c r="Q224" s="2">
        <v>451</v>
      </c>
      <c r="R224" s="2">
        <v>816</v>
      </c>
      <c r="S224" s="2">
        <v>484</v>
      </c>
      <c r="T224" s="2">
        <v>184</v>
      </c>
      <c r="U224" s="2">
        <v>300</v>
      </c>
      <c r="V224" s="2">
        <v>88</v>
      </c>
      <c r="W224" s="2">
        <v>410</v>
      </c>
      <c r="X224" s="2">
        <v>490</v>
      </c>
      <c r="Y224" s="2">
        <v>400</v>
      </c>
      <c r="Z224" s="2">
        <v>490</v>
      </c>
      <c r="AA224" s="2"/>
      <c r="AB224" s="2"/>
      <c r="AC224" s="2">
        <v>12</v>
      </c>
      <c r="AD224" s="2">
        <v>16</v>
      </c>
      <c r="AE224" s="2">
        <v>19</v>
      </c>
    </row>
    <row r="225" spans="1:31" x14ac:dyDescent="0.25">
      <c r="A225" s="4">
        <v>162283</v>
      </c>
      <c r="B225" s="2" t="s">
        <v>303</v>
      </c>
      <c r="C225" s="2" t="s">
        <v>111</v>
      </c>
      <c r="D225" s="3">
        <v>1</v>
      </c>
      <c r="E225" s="39" t="s">
        <v>304</v>
      </c>
      <c r="F225" s="39"/>
      <c r="G225" s="2">
        <v>5741</v>
      </c>
      <c r="H225" s="2">
        <v>1680</v>
      </c>
      <c r="I225" s="2">
        <v>4061</v>
      </c>
      <c r="J225" s="76">
        <f t="shared" si="6"/>
        <v>0.34628113569064622</v>
      </c>
      <c r="K225" s="76">
        <f t="shared" si="6"/>
        <v>0.35238095238095241</v>
      </c>
      <c r="L225" s="76">
        <f t="shared" si="6"/>
        <v>0.34375769514897808</v>
      </c>
      <c r="M225" s="76">
        <f t="shared" si="7"/>
        <v>0.26559356136820927</v>
      </c>
      <c r="N225" s="76">
        <f t="shared" si="7"/>
        <v>0.29054054054054052</v>
      </c>
      <c r="O225" s="76">
        <f t="shared" si="7"/>
        <v>0.25501432664756446</v>
      </c>
      <c r="P225" s="2">
        <v>1988</v>
      </c>
      <c r="Q225" s="2">
        <v>592</v>
      </c>
      <c r="R225" s="2">
        <v>1396</v>
      </c>
      <c r="S225" s="2">
        <v>528</v>
      </c>
      <c r="T225" s="2">
        <v>172</v>
      </c>
      <c r="U225" s="2">
        <v>356</v>
      </c>
      <c r="V225" s="2">
        <v>74</v>
      </c>
      <c r="W225" s="2">
        <v>400</v>
      </c>
      <c r="X225" s="2">
        <v>470</v>
      </c>
      <c r="Y225" s="2">
        <v>400</v>
      </c>
      <c r="Z225" s="2">
        <v>460</v>
      </c>
      <c r="AA225" s="2"/>
      <c r="AB225" s="2"/>
      <c r="AC225" s="2">
        <v>0</v>
      </c>
      <c r="AD225" s="2"/>
      <c r="AE225" s="2"/>
    </row>
    <row r="226" spans="1:31" x14ac:dyDescent="0.25">
      <c r="A226" s="4">
        <v>162584</v>
      </c>
      <c r="B226" s="2" t="s">
        <v>305</v>
      </c>
      <c r="C226" s="2" t="s">
        <v>111</v>
      </c>
      <c r="D226" s="3">
        <v>1</v>
      </c>
      <c r="E226" s="39" t="s">
        <v>300</v>
      </c>
      <c r="F226" s="39"/>
      <c r="G226" s="2">
        <v>3951</v>
      </c>
      <c r="H226" s="2">
        <v>1994</v>
      </c>
      <c r="I226" s="2">
        <v>1957</v>
      </c>
      <c r="J226" s="76">
        <f t="shared" si="6"/>
        <v>0.592255125284738</v>
      </c>
      <c r="K226" s="76">
        <f t="shared" si="6"/>
        <v>0.60180541624874628</v>
      </c>
      <c r="L226" s="76">
        <f t="shared" si="6"/>
        <v>0.58252427184466016</v>
      </c>
      <c r="M226" s="76">
        <f t="shared" si="7"/>
        <v>0.34786324786324785</v>
      </c>
      <c r="N226" s="76">
        <f t="shared" si="7"/>
        <v>0.37583333333333335</v>
      </c>
      <c r="O226" s="76">
        <f t="shared" si="7"/>
        <v>0.31842105263157894</v>
      </c>
      <c r="P226" s="2">
        <v>2340</v>
      </c>
      <c r="Q226" s="2">
        <v>1200</v>
      </c>
      <c r="R226" s="2">
        <v>1140</v>
      </c>
      <c r="S226" s="2">
        <v>814</v>
      </c>
      <c r="T226" s="2">
        <v>451</v>
      </c>
      <c r="U226" s="2">
        <v>363</v>
      </c>
      <c r="V226" s="2">
        <v>93</v>
      </c>
      <c r="W226" s="2">
        <v>440</v>
      </c>
      <c r="X226" s="2">
        <v>530</v>
      </c>
      <c r="Y226" s="2">
        <v>440</v>
      </c>
      <c r="Z226" s="2">
        <v>540</v>
      </c>
      <c r="AA226" s="2">
        <v>420</v>
      </c>
      <c r="AB226" s="2">
        <v>520</v>
      </c>
      <c r="AC226" s="2">
        <v>16</v>
      </c>
      <c r="AD226" s="2">
        <v>18</v>
      </c>
      <c r="AE226" s="2">
        <v>22</v>
      </c>
    </row>
    <row r="227" spans="1:31" x14ac:dyDescent="0.25">
      <c r="A227" s="4">
        <v>163204</v>
      </c>
      <c r="B227" s="2" t="s">
        <v>306</v>
      </c>
      <c r="C227" s="2" t="s">
        <v>111</v>
      </c>
      <c r="D227" s="3">
        <v>1</v>
      </c>
      <c r="E227" s="39" t="s">
        <v>300</v>
      </c>
      <c r="F227" s="39"/>
      <c r="G227" s="2"/>
      <c r="H227" s="2"/>
      <c r="I227" s="2"/>
      <c r="J227" s="76"/>
      <c r="K227" s="76"/>
      <c r="L227" s="76"/>
      <c r="M227" s="76"/>
      <c r="N227" s="76"/>
      <c r="O227" s="76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5">
      <c r="A228" s="4">
        <v>163259</v>
      </c>
      <c r="B228" s="2" t="s">
        <v>307</v>
      </c>
      <c r="C228" s="2" t="s">
        <v>111</v>
      </c>
      <c r="D228" s="3">
        <v>1</v>
      </c>
      <c r="E228" s="39" t="s">
        <v>308</v>
      </c>
      <c r="F228" s="39"/>
      <c r="G228" s="2"/>
      <c r="H228" s="2"/>
      <c r="I228" s="2"/>
      <c r="J228" s="76"/>
      <c r="K228" s="76"/>
      <c r="L228" s="76"/>
      <c r="M228" s="76"/>
      <c r="N228" s="76"/>
      <c r="O228" s="76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5">
      <c r="A229" s="4">
        <v>163286</v>
      </c>
      <c r="B229" s="2" t="s">
        <v>110</v>
      </c>
      <c r="C229" s="2" t="s">
        <v>111</v>
      </c>
      <c r="D229" s="3">
        <v>1</v>
      </c>
      <c r="E229" t="s">
        <v>33</v>
      </c>
      <c r="G229" s="2">
        <v>25326</v>
      </c>
      <c r="H229" s="2">
        <v>12373</v>
      </c>
      <c r="I229" s="2">
        <v>12953</v>
      </c>
      <c r="J229" s="76">
        <f t="shared" si="6"/>
        <v>0.46943852167732764</v>
      </c>
      <c r="K229" s="76">
        <f t="shared" si="6"/>
        <v>0.4767639214418492</v>
      </c>
      <c r="L229" s="76">
        <f t="shared" si="6"/>
        <v>0.4554929359993824</v>
      </c>
      <c r="M229" s="76">
        <f t="shared" si="7"/>
        <v>0.32853898561695682</v>
      </c>
      <c r="N229" s="76">
        <f t="shared" si="7"/>
        <v>0.35056789286319717</v>
      </c>
      <c r="O229" s="76">
        <f t="shared" si="7"/>
        <v>0.31152542372881353</v>
      </c>
      <c r="P229" s="2">
        <v>11889</v>
      </c>
      <c r="Q229" s="2">
        <v>5899</v>
      </c>
      <c r="R229" s="2">
        <v>5900</v>
      </c>
      <c r="S229" s="2">
        <v>3906</v>
      </c>
      <c r="T229" s="2">
        <v>2068</v>
      </c>
      <c r="U229" s="2">
        <v>1838</v>
      </c>
      <c r="V229" s="2">
        <v>92</v>
      </c>
      <c r="W229" s="2">
        <v>580</v>
      </c>
      <c r="X229" s="2">
        <v>690</v>
      </c>
      <c r="Y229" s="2">
        <v>610</v>
      </c>
      <c r="Z229" s="2">
        <v>720</v>
      </c>
      <c r="AA229" s="2"/>
      <c r="AB229" s="2"/>
      <c r="AC229" s="2">
        <v>0</v>
      </c>
      <c r="AD229" s="2"/>
      <c r="AE229" s="2"/>
    </row>
    <row r="230" spans="1:31" x14ac:dyDescent="0.25">
      <c r="A230" s="4">
        <v>163338</v>
      </c>
      <c r="B230" s="2" t="s">
        <v>309</v>
      </c>
      <c r="C230" s="2" t="s">
        <v>111</v>
      </c>
      <c r="D230" s="3">
        <v>1</v>
      </c>
      <c r="E230" s="39" t="s">
        <v>304</v>
      </c>
      <c r="F230" s="39"/>
      <c r="G230" s="2">
        <v>4315</v>
      </c>
      <c r="H230" s="2">
        <v>1669</v>
      </c>
      <c r="I230" s="2">
        <v>2643</v>
      </c>
      <c r="J230" s="76">
        <f t="shared" si="6"/>
        <v>0.56639629200463504</v>
      </c>
      <c r="K230" s="76">
        <f t="shared" si="6"/>
        <v>0.55422408627920916</v>
      </c>
      <c r="L230" s="76">
        <f t="shared" si="6"/>
        <v>0.57472569050321609</v>
      </c>
      <c r="M230" s="76">
        <f t="shared" si="7"/>
        <v>0.36252045826513912</v>
      </c>
      <c r="N230" s="76">
        <f t="shared" si="7"/>
        <v>0.38270270270270268</v>
      </c>
      <c r="O230" s="76">
        <f t="shared" si="7"/>
        <v>0.35023041474654376</v>
      </c>
      <c r="P230" s="2">
        <v>2444</v>
      </c>
      <c r="Q230" s="2">
        <v>925</v>
      </c>
      <c r="R230" s="2">
        <v>1519</v>
      </c>
      <c r="S230" s="2">
        <v>886</v>
      </c>
      <c r="T230" s="2">
        <v>354</v>
      </c>
      <c r="U230" s="2">
        <v>532</v>
      </c>
      <c r="V230" s="2">
        <v>93</v>
      </c>
      <c r="W230" s="2">
        <v>390</v>
      </c>
      <c r="X230" s="2">
        <v>480</v>
      </c>
      <c r="Y230" s="2">
        <v>390</v>
      </c>
      <c r="Z230" s="2">
        <v>480</v>
      </c>
      <c r="AA230" s="2">
        <v>380</v>
      </c>
      <c r="AB230" s="2">
        <v>460</v>
      </c>
      <c r="AC230" s="2">
        <v>17</v>
      </c>
      <c r="AD230" s="2">
        <v>16</v>
      </c>
      <c r="AE230" s="2">
        <v>19</v>
      </c>
    </row>
    <row r="231" spans="1:31" x14ac:dyDescent="0.25">
      <c r="A231" s="4">
        <v>163453</v>
      </c>
      <c r="B231" s="2" t="s">
        <v>310</v>
      </c>
      <c r="C231" s="2" t="s">
        <v>111</v>
      </c>
      <c r="D231" s="3">
        <v>1</v>
      </c>
      <c r="E231" s="39" t="s">
        <v>302</v>
      </c>
      <c r="F231" s="39"/>
      <c r="G231" s="2">
        <v>5051</v>
      </c>
      <c r="H231" s="2">
        <v>1869</v>
      </c>
      <c r="I231" s="2">
        <v>3182</v>
      </c>
      <c r="J231" s="76">
        <f t="shared" si="6"/>
        <v>0.58879429815878048</v>
      </c>
      <c r="K231" s="76">
        <f t="shared" si="6"/>
        <v>0.608346709470305</v>
      </c>
      <c r="L231" s="76">
        <f t="shared" si="6"/>
        <v>0.57730986800754247</v>
      </c>
      <c r="M231" s="76">
        <f t="shared" si="7"/>
        <v>0.34868863483523871</v>
      </c>
      <c r="N231" s="76">
        <f t="shared" si="7"/>
        <v>0.38874230430958662</v>
      </c>
      <c r="O231" s="76">
        <f t="shared" si="7"/>
        <v>0.32389765922700053</v>
      </c>
      <c r="P231" s="2">
        <v>2974</v>
      </c>
      <c r="Q231" s="2">
        <v>1137</v>
      </c>
      <c r="R231" s="2">
        <v>1837</v>
      </c>
      <c r="S231" s="2">
        <v>1037</v>
      </c>
      <c r="T231" s="2">
        <v>442</v>
      </c>
      <c r="U231" s="2">
        <v>595</v>
      </c>
      <c r="V231" s="2">
        <v>85</v>
      </c>
      <c r="W231" s="2">
        <v>410</v>
      </c>
      <c r="X231" s="2">
        <v>480</v>
      </c>
      <c r="Y231" s="2">
        <v>400</v>
      </c>
      <c r="Z231" s="2">
        <v>480</v>
      </c>
      <c r="AA231" s="2"/>
      <c r="AB231" s="2"/>
      <c r="AC231" s="2">
        <v>0</v>
      </c>
      <c r="AD231" s="2">
        <v>16</v>
      </c>
      <c r="AE231" s="2">
        <v>19</v>
      </c>
    </row>
    <row r="232" spans="1:31" x14ac:dyDescent="0.25">
      <c r="A232" s="4">
        <v>163851</v>
      </c>
      <c r="B232" s="2" t="s">
        <v>311</v>
      </c>
      <c r="C232" s="2" t="s">
        <v>111</v>
      </c>
      <c r="D232" s="3">
        <v>1</v>
      </c>
      <c r="E232" s="39" t="s">
        <v>300</v>
      </c>
      <c r="F232" s="39"/>
      <c r="G232" s="2">
        <v>8866</v>
      </c>
      <c r="H232" s="2">
        <v>3744</v>
      </c>
      <c r="I232" s="2">
        <v>5122</v>
      </c>
      <c r="J232" s="76">
        <f t="shared" si="6"/>
        <v>0.52740807579517257</v>
      </c>
      <c r="K232" s="76">
        <f t="shared" si="6"/>
        <v>0.48290598290598291</v>
      </c>
      <c r="L232" s="76">
        <f t="shared" si="6"/>
        <v>0.55993752440452949</v>
      </c>
      <c r="M232" s="76">
        <f t="shared" si="7"/>
        <v>0.26347305389221559</v>
      </c>
      <c r="N232" s="76">
        <f t="shared" si="7"/>
        <v>0.27599557522123896</v>
      </c>
      <c r="O232" s="76">
        <f t="shared" si="7"/>
        <v>0.25557880055788007</v>
      </c>
      <c r="P232" s="2">
        <v>4676</v>
      </c>
      <c r="Q232" s="2">
        <v>1808</v>
      </c>
      <c r="R232" s="2">
        <v>2868</v>
      </c>
      <c r="S232" s="2">
        <v>1232</v>
      </c>
      <c r="T232" s="2">
        <v>499</v>
      </c>
      <c r="U232" s="2">
        <v>733</v>
      </c>
      <c r="V232" s="2">
        <v>62</v>
      </c>
      <c r="W232" s="2">
        <v>530</v>
      </c>
      <c r="X232" s="2">
        <v>610</v>
      </c>
      <c r="Y232" s="2">
        <v>540</v>
      </c>
      <c r="Z232" s="2">
        <v>620</v>
      </c>
      <c r="AA232" s="2">
        <v>530</v>
      </c>
      <c r="AB232" s="2">
        <v>600</v>
      </c>
      <c r="AC232" s="2">
        <v>15</v>
      </c>
      <c r="AD232" s="2">
        <v>22</v>
      </c>
      <c r="AE232" s="2">
        <v>26</v>
      </c>
    </row>
    <row r="233" spans="1:31" x14ac:dyDescent="0.25">
      <c r="A233" s="4">
        <v>163912</v>
      </c>
      <c r="B233" s="2" t="s">
        <v>312</v>
      </c>
      <c r="C233" s="2" t="s">
        <v>111</v>
      </c>
      <c r="D233" s="3">
        <v>1</v>
      </c>
      <c r="E233" s="39" t="s">
        <v>313</v>
      </c>
      <c r="F233" s="39"/>
      <c r="G233" s="2">
        <v>2398</v>
      </c>
      <c r="H233" s="2">
        <v>910</v>
      </c>
      <c r="I233" s="2">
        <v>1488</v>
      </c>
      <c r="J233" s="76">
        <f t="shared" si="6"/>
        <v>0.61384487072560467</v>
      </c>
      <c r="K233" s="76">
        <f t="shared" si="6"/>
        <v>0.60549450549450545</v>
      </c>
      <c r="L233" s="76">
        <f t="shared" si="6"/>
        <v>0.61895161290322576</v>
      </c>
      <c r="M233" s="76">
        <f t="shared" si="7"/>
        <v>0.30298913043478259</v>
      </c>
      <c r="N233" s="76">
        <f t="shared" si="7"/>
        <v>0.31941923774954628</v>
      </c>
      <c r="O233" s="76">
        <f t="shared" si="7"/>
        <v>0.29315960912052119</v>
      </c>
      <c r="P233" s="2">
        <v>1472</v>
      </c>
      <c r="Q233" s="2">
        <v>551</v>
      </c>
      <c r="R233" s="2">
        <v>921</v>
      </c>
      <c r="S233" s="2">
        <v>446</v>
      </c>
      <c r="T233" s="2">
        <v>176</v>
      </c>
      <c r="U233" s="2">
        <v>270</v>
      </c>
      <c r="V233" s="2">
        <v>91</v>
      </c>
      <c r="W233" s="2">
        <v>560</v>
      </c>
      <c r="X233" s="2">
        <v>680</v>
      </c>
      <c r="Y233" s="2">
        <v>540</v>
      </c>
      <c r="Z233" s="2">
        <v>650</v>
      </c>
      <c r="AA233" s="2">
        <v>550</v>
      </c>
      <c r="AB233" s="2">
        <v>670</v>
      </c>
      <c r="AC233" s="2">
        <v>23</v>
      </c>
      <c r="AD233" s="2">
        <v>25</v>
      </c>
      <c r="AE233" s="2">
        <v>29</v>
      </c>
    </row>
    <row r="234" spans="1:31" x14ac:dyDescent="0.25">
      <c r="A234" s="4">
        <v>164076</v>
      </c>
      <c r="B234" s="2" t="s">
        <v>314</v>
      </c>
      <c r="C234" s="2" t="s">
        <v>111</v>
      </c>
      <c r="D234" s="3">
        <v>1</v>
      </c>
      <c r="E234" s="39" t="s">
        <v>300</v>
      </c>
      <c r="F234" s="39"/>
      <c r="G234" s="2">
        <v>18128</v>
      </c>
      <c r="H234" s="2">
        <v>6846</v>
      </c>
      <c r="I234" s="2">
        <v>11282</v>
      </c>
      <c r="J234" s="76">
        <f t="shared" si="6"/>
        <v>0.52195498676081198</v>
      </c>
      <c r="K234" s="76">
        <f t="shared" si="6"/>
        <v>0.46289804265264389</v>
      </c>
      <c r="L234" s="76">
        <f t="shared" si="6"/>
        <v>0.55779117177805349</v>
      </c>
      <c r="M234" s="76">
        <f t="shared" si="7"/>
        <v>0.26041006129782285</v>
      </c>
      <c r="N234" s="76">
        <f t="shared" si="7"/>
        <v>0.25907226254338911</v>
      </c>
      <c r="O234" s="76">
        <f t="shared" si="7"/>
        <v>0.26108374384236455</v>
      </c>
      <c r="P234" s="2">
        <v>9462</v>
      </c>
      <c r="Q234" s="2">
        <v>3169</v>
      </c>
      <c r="R234" s="2">
        <v>6293</v>
      </c>
      <c r="S234" s="2">
        <v>2464</v>
      </c>
      <c r="T234" s="2">
        <v>821</v>
      </c>
      <c r="U234" s="2">
        <v>1643</v>
      </c>
      <c r="V234" s="2">
        <v>92</v>
      </c>
      <c r="W234" s="2">
        <v>490</v>
      </c>
      <c r="X234" s="2">
        <v>580</v>
      </c>
      <c r="Y234" s="2">
        <v>500</v>
      </c>
      <c r="Z234" s="2">
        <v>600</v>
      </c>
      <c r="AA234" s="2">
        <v>500</v>
      </c>
      <c r="AB234" s="2">
        <v>590</v>
      </c>
      <c r="AC234" s="2">
        <v>22</v>
      </c>
      <c r="AD234" s="2">
        <v>21</v>
      </c>
      <c r="AE234" s="2">
        <v>25</v>
      </c>
    </row>
    <row r="235" spans="1:31" x14ac:dyDescent="0.25">
      <c r="A235" s="4">
        <v>164155</v>
      </c>
      <c r="B235" s="2" t="s">
        <v>315</v>
      </c>
      <c r="C235" s="2" t="s">
        <v>111</v>
      </c>
      <c r="D235" s="3">
        <v>1</v>
      </c>
      <c r="E235" s="39" t="s">
        <v>313</v>
      </c>
      <c r="F235" s="39"/>
      <c r="G235" s="2">
        <v>20601</v>
      </c>
      <c r="H235" s="2">
        <v>15781</v>
      </c>
      <c r="I235" s="2">
        <v>4820</v>
      </c>
      <c r="J235" s="76">
        <f t="shared" si="6"/>
        <v>6.7763700791223722E-2</v>
      </c>
      <c r="K235" s="76">
        <f t="shared" si="6"/>
        <v>6.65990748368291E-2</v>
      </c>
      <c r="L235" s="76">
        <f t="shared" si="6"/>
        <v>7.1576763485477174E-2</v>
      </c>
      <c r="M235" s="76">
        <f t="shared" si="7"/>
        <v>0.86747851002865328</v>
      </c>
      <c r="N235" s="76">
        <f t="shared" si="7"/>
        <v>0.87250237868696479</v>
      </c>
      <c r="O235" s="76">
        <f t="shared" si="7"/>
        <v>0.85217391304347823</v>
      </c>
      <c r="P235" s="2">
        <v>1396</v>
      </c>
      <c r="Q235" s="2">
        <v>1051</v>
      </c>
      <c r="R235" s="2">
        <v>345</v>
      </c>
      <c r="S235" s="2">
        <v>1211</v>
      </c>
      <c r="T235" s="2">
        <v>917</v>
      </c>
      <c r="U235" s="2">
        <v>294</v>
      </c>
      <c r="V235" s="2">
        <v>83</v>
      </c>
      <c r="W235" s="2">
        <v>560</v>
      </c>
      <c r="X235" s="2">
        <v>670</v>
      </c>
      <c r="Y235" s="2">
        <v>600</v>
      </c>
      <c r="Z235" s="2">
        <v>700</v>
      </c>
      <c r="AA235" s="2"/>
      <c r="AB235" s="2"/>
      <c r="AC235" s="2">
        <v>65</v>
      </c>
      <c r="AD235" s="2"/>
      <c r="AE235" s="2"/>
    </row>
    <row r="236" spans="1:31" x14ac:dyDescent="0.25">
      <c r="A236" s="4">
        <v>162654</v>
      </c>
      <c r="B236" s="2" t="s">
        <v>316</v>
      </c>
      <c r="C236" s="2" t="s">
        <v>111</v>
      </c>
      <c r="D236" s="3">
        <v>2</v>
      </c>
      <c r="E236" s="39" t="s">
        <v>313</v>
      </c>
      <c r="F236" s="39"/>
      <c r="G236" s="2">
        <v>3763</v>
      </c>
      <c r="H236" s="2">
        <v>1269</v>
      </c>
      <c r="I236" s="2">
        <v>2494</v>
      </c>
      <c r="J236" s="76">
        <f t="shared" si="6"/>
        <v>0.73452032952431567</v>
      </c>
      <c r="K236" s="76">
        <f t="shared" si="6"/>
        <v>0.65484633569739947</v>
      </c>
      <c r="L236" s="76">
        <f t="shared" si="6"/>
        <v>0.77506014434643145</v>
      </c>
      <c r="M236" s="76">
        <f t="shared" si="7"/>
        <v>0.13277858176555715</v>
      </c>
      <c r="N236" s="76">
        <f t="shared" si="7"/>
        <v>0.15282791817087846</v>
      </c>
      <c r="O236" s="76">
        <f t="shared" si="7"/>
        <v>0.12415933781686497</v>
      </c>
      <c r="P236" s="2">
        <v>2764</v>
      </c>
      <c r="Q236" s="2">
        <v>831</v>
      </c>
      <c r="R236" s="2">
        <v>1933</v>
      </c>
      <c r="S236" s="2">
        <v>367</v>
      </c>
      <c r="T236" s="2">
        <v>127</v>
      </c>
      <c r="U236" s="2">
        <v>240</v>
      </c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5">
      <c r="A237" s="4">
        <v>162760</v>
      </c>
      <c r="B237" s="2" t="s">
        <v>317</v>
      </c>
      <c r="C237" s="2" t="s">
        <v>111</v>
      </c>
      <c r="D237" s="3">
        <v>2</v>
      </c>
      <c r="E237" s="39" t="s">
        <v>318</v>
      </c>
      <c r="F237" s="39"/>
      <c r="G237" s="2">
        <v>1788</v>
      </c>
      <c r="H237" s="2">
        <v>650</v>
      </c>
      <c r="I237" s="2">
        <v>1138</v>
      </c>
      <c r="J237" s="76">
        <f t="shared" si="6"/>
        <v>0.77125279642058164</v>
      </c>
      <c r="K237" s="76">
        <f t="shared" si="6"/>
        <v>0.74461538461538457</v>
      </c>
      <c r="L237" s="76">
        <f t="shared" si="6"/>
        <v>0.78646748681898071</v>
      </c>
      <c r="M237" s="76">
        <f t="shared" si="7"/>
        <v>0.19651921682378534</v>
      </c>
      <c r="N237" s="76">
        <f t="shared" si="7"/>
        <v>0.20867768595041322</v>
      </c>
      <c r="O237" s="76">
        <f t="shared" si="7"/>
        <v>0.18994413407821228</v>
      </c>
      <c r="P237" s="2">
        <v>1379</v>
      </c>
      <c r="Q237" s="2">
        <v>484</v>
      </c>
      <c r="R237" s="2">
        <v>895</v>
      </c>
      <c r="S237" s="2">
        <v>271</v>
      </c>
      <c r="T237" s="2">
        <v>101</v>
      </c>
      <c r="U237" s="2">
        <v>170</v>
      </c>
      <c r="V237" s="2">
        <v>90</v>
      </c>
      <c r="W237" s="2">
        <v>470</v>
      </c>
      <c r="X237" s="2">
        <v>610</v>
      </c>
      <c r="Y237" s="2">
        <v>470</v>
      </c>
      <c r="Z237" s="2">
        <v>590</v>
      </c>
      <c r="AA237" s="2">
        <v>470</v>
      </c>
      <c r="AB237" s="2">
        <v>590</v>
      </c>
      <c r="AC237" s="2">
        <v>22</v>
      </c>
      <c r="AD237" s="2">
        <v>20</v>
      </c>
      <c r="AE237" s="2">
        <v>25</v>
      </c>
    </row>
    <row r="238" spans="1:31" x14ac:dyDescent="0.25">
      <c r="A238" s="4">
        <v>162928</v>
      </c>
      <c r="B238" s="2" t="s">
        <v>259</v>
      </c>
      <c r="C238" s="2" t="s">
        <v>111</v>
      </c>
      <c r="D238" s="3">
        <v>2</v>
      </c>
      <c r="E238" t="s">
        <v>33</v>
      </c>
      <c r="G238" s="2">
        <v>21313</v>
      </c>
      <c r="H238" s="2">
        <v>10729</v>
      </c>
      <c r="I238" s="2">
        <v>10584</v>
      </c>
      <c r="J238" s="76">
        <f t="shared" si="6"/>
        <v>0.18430066156805705</v>
      </c>
      <c r="K238" s="76">
        <f t="shared" si="6"/>
        <v>0.18454655606300679</v>
      </c>
      <c r="L238" s="76">
        <f t="shared" si="6"/>
        <v>0.18405139833711262</v>
      </c>
      <c r="M238" s="76">
        <f t="shared" si="7"/>
        <v>0.3541242362525458</v>
      </c>
      <c r="N238" s="76">
        <f t="shared" si="7"/>
        <v>0.35959595959595958</v>
      </c>
      <c r="O238" s="76">
        <f t="shared" si="7"/>
        <v>0.34856262833675566</v>
      </c>
      <c r="P238" s="2">
        <v>3928</v>
      </c>
      <c r="Q238" s="2">
        <v>1980</v>
      </c>
      <c r="R238" s="2">
        <v>1948</v>
      </c>
      <c r="S238" s="2">
        <v>1391</v>
      </c>
      <c r="T238" s="2">
        <v>712</v>
      </c>
      <c r="U238" s="2">
        <v>679</v>
      </c>
      <c r="V238" s="2">
        <v>84</v>
      </c>
      <c r="W238" s="2">
        <v>640</v>
      </c>
      <c r="X238" s="2">
        <v>740</v>
      </c>
      <c r="Y238" s="2">
        <v>660</v>
      </c>
      <c r="Z238" s="2">
        <v>770</v>
      </c>
      <c r="AA238" s="2">
        <v>650</v>
      </c>
      <c r="AB238" s="2">
        <v>750</v>
      </c>
      <c r="AC238" s="2">
        <v>44</v>
      </c>
      <c r="AD238" s="2">
        <v>30</v>
      </c>
      <c r="AE238" s="2">
        <v>33</v>
      </c>
    </row>
    <row r="239" spans="1:31" x14ac:dyDescent="0.25">
      <c r="A239" s="4">
        <v>163046</v>
      </c>
      <c r="B239" s="2" t="s">
        <v>319</v>
      </c>
      <c r="C239" s="2" t="s">
        <v>111</v>
      </c>
      <c r="D239" s="3">
        <v>2</v>
      </c>
      <c r="E239" s="39" t="s">
        <v>300</v>
      </c>
      <c r="F239" s="39"/>
      <c r="G239" s="2">
        <v>12664</v>
      </c>
      <c r="H239" s="2">
        <v>5084</v>
      </c>
      <c r="I239" s="2">
        <v>7580</v>
      </c>
      <c r="J239" s="76">
        <f t="shared" si="6"/>
        <v>0.64647820593809224</v>
      </c>
      <c r="K239" s="76">
        <f t="shared" si="6"/>
        <v>0.64280094413847366</v>
      </c>
      <c r="L239" s="76">
        <f t="shared" si="6"/>
        <v>0.6489445910290238</v>
      </c>
      <c r="M239" s="76">
        <f t="shared" si="7"/>
        <v>0.1309392940026872</v>
      </c>
      <c r="N239" s="76">
        <f t="shared" si="7"/>
        <v>0.13157894736842105</v>
      </c>
      <c r="O239" s="76">
        <f t="shared" si="7"/>
        <v>0.13051433218133768</v>
      </c>
      <c r="P239" s="2">
        <v>8187</v>
      </c>
      <c r="Q239" s="2">
        <v>3268</v>
      </c>
      <c r="R239" s="2">
        <v>4919</v>
      </c>
      <c r="S239" s="2">
        <v>1072</v>
      </c>
      <c r="T239" s="2">
        <v>430</v>
      </c>
      <c r="U239" s="2">
        <v>642</v>
      </c>
      <c r="V239" s="2">
        <v>60</v>
      </c>
      <c r="W239" s="2">
        <v>540</v>
      </c>
      <c r="X239" s="2">
        <v>630</v>
      </c>
      <c r="Y239" s="2">
        <v>540</v>
      </c>
      <c r="Z239" s="2">
        <v>630</v>
      </c>
      <c r="AA239" s="2"/>
      <c r="AB239" s="2"/>
      <c r="AC239" s="2">
        <v>22</v>
      </c>
      <c r="AD239" s="2">
        <v>24</v>
      </c>
      <c r="AE239" s="2">
        <v>29</v>
      </c>
    </row>
    <row r="240" spans="1:31" x14ac:dyDescent="0.25">
      <c r="A240" s="4">
        <v>163462</v>
      </c>
      <c r="B240" s="2" t="s">
        <v>320</v>
      </c>
      <c r="C240" s="2" t="s">
        <v>111</v>
      </c>
      <c r="D240" s="3">
        <v>2</v>
      </c>
      <c r="E240" s="39" t="s">
        <v>318</v>
      </c>
      <c r="F240" s="39"/>
      <c r="G240" s="2">
        <v>5283</v>
      </c>
      <c r="H240" s="2">
        <v>1998</v>
      </c>
      <c r="I240" s="2">
        <v>3285</v>
      </c>
      <c r="J240" s="76">
        <f t="shared" si="6"/>
        <v>0.55460912360401282</v>
      </c>
      <c r="K240" s="76">
        <f t="shared" si="6"/>
        <v>0.57657657657657657</v>
      </c>
      <c r="L240" s="76">
        <f t="shared" si="6"/>
        <v>0.54124809741248092</v>
      </c>
      <c r="M240" s="76">
        <f t="shared" si="7"/>
        <v>0.15255972696245734</v>
      </c>
      <c r="N240" s="76">
        <f t="shared" si="7"/>
        <v>0.18489583333333334</v>
      </c>
      <c r="O240" s="76">
        <f t="shared" si="7"/>
        <v>0.13160854893138357</v>
      </c>
      <c r="P240" s="2">
        <v>2930</v>
      </c>
      <c r="Q240" s="2">
        <v>1152</v>
      </c>
      <c r="R240" s="2">
        <v>1778</v>
      </c>
      <c r="S240" s="2">
        <v>447</v>
      </c>
      <c r="T240" s="2">
        <v>213</v>
      </c>
      <c r="U240" s="2">
        <v>234</v>
      </c>
      <c r="V240" s="2">
        <v>81</v>
      </c>
      <c r="W240" s="2">
        <v>510</v>
      </c>
      <c r="X240" s="2">
        <v>600</v>
      </c>
      <c r="Y240" s="2">
        <v>500</v>
      </c>
      <c r="Z240" s="2">
        <v>600</v>
      </c>
      <c r="AA240" s="2"/>
      <c r="AB240" s="2"/>
      <c r="AC240" s="2">
        <v>19</v>
      </c>
      <c r="AD240" s="2">
        <v>19</v>
      </c>
      <c r="AE240" s="2">
        <v>23</v>
      </c>
    </row>
    <row r="241" spans="1:31" x14ac:dyDescent="0.25">
      <c r="A241" s="4">
        <v>163578</v>
      </c>
      <c r="B241" s="2" t="s">
        <v>321</v>
      </c>
      <c r="C241" s="2" t="s">
        <v>111</v>
      </c>
      <c r="D241" s="3">
        <v>2</v>
      </c>
      <c r="E241" s="39" t="s">
        <v>300</v>
      </c>
      <c r="F241" s="39"/>
      <c r="G241" s="2">
        <v>850</v>
      </c>
      <c r="H241" s="2">
        <v>0</v>
      </c>
      <c r="I241" s="2">
        <v>850</v>
      </c>
      <c r="J241" s="76">
        <f t="shared" si="6"/>
        <v>0.53058823529411769</v>
      </c>
      <c r="K241" s="76"/>
      <c r="L241" s="76">
        <f t="shared" si="6"/>
        <v>0.53058823529411769</v>
      </c>
      <c r="M241" s="76">
        <f t="shared" si="7"/>
        <v>0.28381374722838137</v>
      </c>
      <c r="N241" s="76"/>
      <c r="O241" s="76">
        <f t="shared" si="7"/>
        <v>0.28381374722838137</v>
      </c>
      <c r="P241" s="2">
        <v>451</v>
      </c>
      <c r="Q241" s="2">
        <v>0</v>
      </c>
      <c r="R241" s="2">
        <v>451</v>
      </c>
      <c r="S241" s="2">
        <v>128</v>
      </c>
      <c r="T241" s="2">
        <v>0</v>
      </c>
      <c r="U241" s="2">
        <v>128</v>
      </c>
      <c r="V241" s="2">
        <v>84</v>
      </c>
      <c r="W241" s="2">
        <v>460</v>
      </c>
      <c r="X241" s="2">
        <v>570</v>
      </c>
      <c r="Y241" s="2">
        <v>460</v>
      </c>
      <c r="Z241" s="2">
        <v>550</v>
      </c>
      <c r="AA241" s="2"/>
      <c r="AB241" s="2"/>
      <c r="AC241" s="2">
        <v>15</v>
      </c>
      <c r="AD241" s="2">
        <v>19</v>
      </c>
      <c r="AE241" s="2">
        <v>26</v>
      </c>
    </row>
    <row r="242" spans="1:31" x14ac:dyDescent="0.25">
      <c r="A242" s="4">
        <v>164216</v>
      </c>
      <c r="B242" s="2" t="s">
        <v>322</v>
      </c>
      <c r="C242" s="2" t="s">
        <v>111</v>
      </c>
      <c r="D242" s="3">
        <v>2</v>
      </c>
      <c r="E242" s="39" t="s">
        <v>313</v>
      </c>
      <c r="F242" s="39"/>
      <c r="G242" s="2">
        <v>4484</v>
      </c>
      <c r="H242" s="2">
        <v>1699</v>
      </c>
      <c r="I242" s="2">
        <v>2785</v>
      </c>
      <c r="J242" s="76">
        <f t="shared" si="6"/>
        <v>0.66369313113291706</v>
      </c>
      <c r="K242" s="76">
        <f t="shared" si="6"/>
        <v>0.65567981165391409</v>
      </c>
      <c r="L242" s="76">
        <f t="shared" si="6"/>
        <v>0.66858168761220826</v>
      </c>
      <c r="M242" s="76">
        <f t="shared" si="7"/>
        <v>0.13373655913978494</v>
      </c>
      <c r="N242" s="76">
        <f t="shared" si="7"/>
        <v>0.15350089766606823</v>
      </c>
      <c r="O242" s="76">
        <f t="shared" si="7"/>
        <v>0.12191192266380237</v>
      </c>
      <c r="P242" s="2">
        <v>2976</v>
      </c>
      <c r="Q242" s="2">
        <v>1114</v>
      </c>
      <c r="R242" s="2">
        <v>1862</v>
      </c>
      <c r="S242" s="2">
        <v>398</v>
      </c>
      <c r="T242" s="2">
        <v>171</v>
      </c>
      <c r="U242" s="2">
        <v>227</v>
      </c>
      <c r="V242" s="2">
        <v>95</v>
      </c>
      <c r="W242" s="2">
        <v>540</v>
      </c>
      <c r="X242" s="2">
        <v>630</v>
      </c>
      <c r="Y242" s="2">
        <v>530</v>
      </c>
      <c r="Z242" s="2">
        <v>620</v>
      </c>
      <c r="AA242" s="2"/>
      <c r="AB242" s="2"/>
      <c r="AC242" s="2">
        <v>23</v>
      </c>
      <c r="AD242" s="2">
        <v>23</v>
      </c>
      <c r="AE242" s="2">
        <v>27</v>
      </c>
    </row>
    <row r="243" spans="1:31" x14ac:dyDescent="0.25">
      <c r="A243" s="4">
        <v>164270</v>
      </c>
      <c r="B243" s="2" t="s">
        <v>323</v>
      </c>
      <c r="C243" s="2" t="s">
        <v>111</v>
      </c>
      <c r="D243" s="3">
        <v>2</v>
      </c>
      <c r="E243" s="39" t="s">
        <v>313</v>
      </c>
      <c r="F243" s="39"/>
      <c r="G243" s="2">
        <v>3560</v>
      </c>
      <c r="H243" s="2">
        <v>1814</v>
      </c>
      <c r="I243" s="2">
        <v>1746</v>
      </c>
      <c r="J243" s="76">
        <f t="shared" si="6"/>
        <v>0.64129213483146064</v>
      </c>
      <c r="K243" s="76">
        <f t="shared" si="6"/>
        <v>0.62183020948180812</v>
      </c>
      <c r="L243" s="76">
        <f t="shared" si="6"/>
        <v>0.66151202749140892</v>
      </c>
      <c r="M243" s="76">
        <f t="shared" si="7"/>
        <v>0.19141480508103373</v>
      </c>
      <c r="N243" s="76">
        <f t="shared" si="7"/>
        <v>0.17641843971631205</v>
      </c>
      <c r="O243" s="76">
        <f t="shared" si="7"/>
        <v>0.20606060606060606</v>
      </c>
      <c r="P243" s="2">
        <v>2283</v>
      </c>
      <c r="Q243" s="2">
        <v>1128</v>
      </c>
      <c r="R243" s="2">
        <v>1155</v>
      </c>
      <c r="S243" s="2">
        <v>437</v>
      </c>
      <c r="T243" s="2">
        <v>199</v>
      </c>
      <c r="U243" s="2">
        <v>238</v>
      </c>
      <c r="V243" s="2">
        <v>83</v>
      </c>
      <c r="W243" s="2">
        <v>490</v>
      </c>
      <c r="X243" s="2">
        <v>610</v>
      </c>
      <c r="Y243" s="2">
        <v>500</v>
      </c>
      <c r="Z243" s="2">
        <v>610</v>
      </c>
      <c r="AA243" s="2"/>
      <c r="AB243" s="2"/>
      <c r="AC243" s="2">
        <v>23</v>
      </c>
      <c r="AD243" s="2">
        <v>21</v>
      </c>
      <c r="AE243" s="2">
        <v>28</v>
      </c>
    </row>
    <row r="244" spans="1:31" x14ac:dyDescent="0.25">
      <c r="A244" s="4"/>
      <c r="B244" s="2"/>
      <c r="C244" s="2"/>
      <c r="D244" s="3"/>
      <c r="E244" s="39"/>
      <c r="F244" s="39"/>
      <c r="G244" s="2"/>
      <c r="H244" s="2"/>
      <c r="I244" s="2"/>
      <c r="J244" s="76"/>
      <c r="K244" s="76"/>
      <c r="L244" s="76"/>
      <c r="M244" s="76"/>
      <c r="N244" s="76"/>
      <c r="O244" s="76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5">
      <c r="A245" s="1">
        <v>163268</v>
      </c>
      <c r="B245" s="40" t="s">
        <v>292</v>
      </c>
      <c r="C245" s="40" t="s">
        <v>111</v>
      </c>
      <c r="D245" s="29">
        <v>1</v>
      </c>
      <c r="E245" s="40" t="s">
        <v>29</v>
      </c>
      <c r="F245" s="40"/>
      <c r="G245" s="40">
        <v>8514</v>
      </c>
      <c r="H245" s="40">
        <v>4304</v>
      </c>
      <c r="I245" s="40">
        <v>4210</v>
      </c>
      <c r="J245" s="93">
        <f t="shared" si="6"/>
        <v>0.60347662673244074</v>
      </c>
      <c r="K245" s="93">
        <f t="shared" si="6"/>
        <v>0.63754646840148699</v>
      </c>
      <c r="L245" s="93">
        <f t="shared" si="6"/>
        <v>0.56864608076009504</v>
      </c>
      <c r="M245" s="93">
        <f t="shared" si="7"/>
        <v>0.30362008563643439</v>
      </c>
      <c r="N245" s="93">
        <f t="shared" si="7"/>
        <v>0.33746355685131196</v>
      </c>
      <c r="O245" s="93">
        <f t="shared" si="7"/>
        <v>0.26482873851294902</v>
      </c>
      <c r="P245" s="40">
        <v>5138</v>
      </c>
      <c r="Q245" s="40">
        <v>2744</v>
      </c>
      <c r="R245" s="40">
        <v>2394</v>
      </c>
      <c r="S245" s="40">
        <v>1560</v>
      </c>
      <c r="T245" s="40">
        <v>926</v>
      </c>
      <c r="U245" s="40">
        <v>634</v>
      </c>
      <c r="V245" s="40">
        <v>93</v>
      </c>
      <c r="W245" s="40">
        <v>550</v>
      </c>
      <c r="X245" s="40">
        <v>650</v>
      </c>
      <c r="Y245" s="40">
        <v>580</v>
      </c>
      <c r="Z245" s="40">
        <v>670</v>
      </c>
      <c r="AA245" s="40">
        <v>530</v>
      </c>
      <c r="AB245" s="40">
        <v>640</v>
      </c>
      <c r="AC245" s="40">
        <v>18</v>
      </c>
      <c r="AD245" s="40">
        <v>24</v>
      </c>
      <c r="AE245" s="40">
        <v>29</v>
      </c>
    </row>
    <row r="246" spans="1:31" x14ac:dyDescent="0.25">
      <c r="A246" s="4"/>
      <c r="B246" s="2"/>
      <c r="C246" s="2"/>
      <c r="D246" s="3"/>
      <c r="E246" s="3"/>
      <c r="F246" s="3"/>
      <c r="G246" s="2"/>
      <c r="H246" s="2"/>
      <c r="I246" s="2"/>
      <c r="J246" s="76"/>
      <c r="K246" s="76"/>
      <c r="L246" s="76"/>
      <c r="M246" s="76"/>
      <c r="N246" s="76"/>
      <c r="O246" s="76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5">
      <c r="A247" s="10"/>
      <c r="B247" s="28" t="s">
        <v>324</v>
      </c>
      <c r="C247" s="11"/>
      <c r="D247" s="3"/>
      <c r="G247" s="98">
        <f t="shared" ref="G247:AE247" si="13">AVERAGE(G223:G235)</f>
        <v>8898.636363636364</v>
      </c>
      <c r="H247" s="98">
        <f t="shared" si="13"/>
        <v>4382.181818181818</v>
      </c>
      <c r="I247" s="98">
        <f t="shared" si="13"/>
        <v>4516.181818181818</v>
      </c>
      <c r="J247" s="93">
        <f t="shared" si="13"/>
        <v>0.49307394718298769</v>
      </c>
      <c r="K247" s="93">
        <f t="shared" si="13"/>
        <v>0.48377353968550912</v>
      </c>
      <c r="L247" s="93">
        <f t="shared" si="13"/>
        <v>0.49851615119344772</v>
      </c>
      <c r="M247" s="93">
        <f t="shared" si="13"/>
        <v>0.40961448304352738</v>
      </c>
      <c r="N247" s="93">
        <f t="shared" si="13"/>
        <v>0.39441933880722113</v>
      </c>
      <c r="O247" s="93">
        <f t="shared" si="13"/>
        <v>0.36155556429656738</v>
      </c>
      <c r="P247" s="98">
        <f t="shared" si="13"/>
        <v>3679.181818181818</v>
      </c>
      <c r="Q247" s="98">
        <f t="shared" si="13"/>
        <v>1547.1818181818182</v>
      </c>
      <c r="R247" s="98">
        <f t="shared" si="13"/>
        <v>2123.818181818182</v>
      </c>
      <c r="S247" s="98">
        <f t="shared" si="13"/>
        <v>1222.2727272727273</v>
      </c>
      <c r="T247" s="98">
        <f t="shared" si="13"/>
        <v>562</v>
      </c>
      <c r="U247" s="98">
        <f t="shared" si="13"/>
        <v>641</v>
      </c>
      <c r="V247" s="98">
        <f t="shared" si="13"/>
        <v>85.454545454545453</v>
      </c>
      <c r="W247" s="98">
        <f t="shared" si="13"/>
        <v>472.72727272727275</v>
      </c>
      <c r="X247" s="98">
        <f t="shared" si="13"/>
        <v>570</v>
      </c>
      <c r="Y247" s="98">
        <f t="shared" si="13"/>
        <v>475.45454545454544</v>
      </c>
      <c r="Z247" s="98">
        <f t="shared" si="13"/>
        <v>570.90909090909088</v>
      </c>
      <c r="AA247" s="98">
        <f t="shared" si="13"/>
        <v>466.66666666666669</v>
      </c>
      <c r="AB247" s="98">
        <f t="shared" si="13"/>
        <v>561.66666666666663</v>
      </c>
      <c r="AC247" s="98">
        <f t="shared" si="13"/>
        <v>15.454545454545455</v>
      </c>
      <c r="AD247" s="98">
        <f t="shared" si="13"/>
        <v>19.142857142857142</v>
      </c>
      <c r="AE247" s="98">
        <f t="shared" si="13"/>
        <v>22.714285714285715</v>
      </c>
    </row>
    <row r="248" spans="1:31" x14ac:dyDescent="0.25">
      <c r="A248" s="10"/>
      <c r="B248" s="28" t="s">
        <v>325</v>
      </c>
      <c r="C248" s="11"/>
      <c r="D248" s="3"/>
      <c r="G248" s="98">
        <f>AVERAGE(G223:G243)</f>
        <v>7978.4210526315792</v>
      </c>
      <c r="H248" s="98">
        <f t="shared" ref="H248:AE248" si="14">AVERAGE(H223:H243)</f>
        <v>3760.3684210526317</v>
      </c>
      <c r="I248" s="98">
        <f t="shared" si="14"/>
        <v>4217.894736842105</v>
      </c>
      <c r="J248" s="93">
        <f t="shared" si="14"/>
        <v>0.5342393703856011</v>
      </c>
      <c r="K248" s="93">
        <f t="shared" si="14"/>
        <v>0.52235581970928691</v>
      </c>
      <c r="L248" s="93">
        <f t="shared" si="14"/>
        <v>0.54105954376156262</v>
      </c>
      <c r="M248" s="93">
        <f t="shared" si="14"/>
        <v>0.32008660424921237</v>
      </c>
      <c r="N248" s="93">
        <f t="shared" si="14"/>
        <v>0.31700602270448991</v>
      </c>
      <c r="O248" s="93">
        <f t="shared" si="14"/>
        <v>0.29019402445050452</v>
      </c>
      <c r="P248" s="98">
        <f t="shared" si="14"/>
        <v>3440.4736842105262</v>
      </c>
      <c r="Q248" s="98">
        <f t="shared" si="14"/>
        <v>1419.7894736842106</v>
      </c>
      <c r="R248" s="98">
        <f t="shared" si="14"/>
        <v>2015.9473684210527</v>
      </c>
      <c r="S248" s="98">
        <f t="shared" si="14"/>
        <v>945.0526315789474</v>
      </c>
      <c r="T248" s="98">
        <f t="shared" si="14"/>
        <v>428.15789473684208</v>
      </c>
      <c r="U248" s="98">
        <f t="shared" si="14"/>
        <v>505.73684210526318</v>
      </c>
      <c r="V248" s="98">
        <f>AVERAGE(V223:V243)</f>
        <v>84.277777777777771</v>
      </c>
      <c r="W248" s="98">
        <f t="shared" si="14"/>
        <v>491.66666666666669</v>
      </c>
      <c r="X248" s="98">
        <f t="shared" si="14"/>
        <v>592.22222222222217</v>
      </c>
      <c r="Y248" s="98">
        <f t="shared" si="14"/>
        <v>493.88888888888891</v>
      </c>
      <c r="Z248" s="98">
        <f t="shared" si="14"/>
        <v>591.66666666666663</v>
      </c>
      <c r="AA248" s="98">
        <f t="shared" si="14"/>
        <v>490</v>
      </c>
      <c r="AB248" s="98">
        <f t="shared" si="14"/>
        <v>588.75</v>
      </c>
      <c r="AC248" s="98">
        <f t="shared" si="14"/>
        <v>18.777777777777779</v>
      </c>
      <c r="AD248" s="98">
        <f t="shared" si="14"/>
        <v>20.714285714285715</v>
      </c>
      <c r="AE248" s="98">
        <f t="shared" si="14"/>
        <v>25</v>
      </c>
    </row>
    <row r="249" spans="1:31" x14ac:dyDescent="0.25">
      <c r="A249" s="4"/>
      <c r="B249" s="2"/>
      <c r="C249" s="2"/>
      <c r="D249" s="3"/>
      <c r="E249" s="3"/>
      <c r="F249" s="3"/>
      <c r="G249" s="2"/>
      <c r="H249" s="2"/>
      <c r="I249" s="2"/>
      <c r="J249" s="3"/>
      <c r="K249" s="3"/>
      <c r="L249" s="3"/>
      <c r="M249" s="3"/>
      <c r="N249" s="3"/>
      <c r="O249" s="3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K42" sqref="K42"/>
    </sheetView>
  </sheetViews>
  <sheetFormatPr defaultRowHeight="11.25" x14ac:dyDescent="0.2"/>
  <cols>
    <col min="1" max="1" width="9.28515625" style="143" bestFit="1" customWidth="1"/>
    <col min="2" max="2" width="36.85546875" style="143" bestFit="1" customWidth="1"/>
    <col min="3" max="3" width="9.140625" style="143"/>
    <col min="4" max="4" width="9.28515625" style="143" bestFit="1" customWidth="1"/>
    <col min="5" max="6" width="9.140625" style="143"/>
    <col min="7" max="8" width="9.28515625" style="143" bestFit="1" customWidth="1"/>
    <col min="9" max="9" width="10" style="143" bestFit="1" customWidth="1"/>
    <col min="10" max="11" width="9.28515625" style="143" bestFit="1" customWidth="1"/>
    <col min="12" max="14" width="10" style="143" bestFit="1" customWidth="1"/>
    <col min="15" max="15" width="9.28515625" style="143" bestFit="1" customWidth="1"/>
    <col min="16" max="17" width="10" style="143" bestFit="1" customWidth="1"/>
    <col min="18" max="16384" width="9.140625" style="143"/>
  </cols>
  <sheetData>
    <row r="1" spans="1:17" x14ac:dyDescent="0.2">
      <c r="A1" s="142" t="s">
        <v>354</v>
      </c>
      <c r="D1" s="144"/>
      <c r="E1" s="144"/>
      <c r="F1" s="144"/>
    </row>
    <row r="2" spans="1:17" x14ac:dyDescent="0.2">
      <c r="A2" s="142" t="s">
        <v>444</v>
      </c>
      <c r="D2" s="144"/>
      <c r="E2" s="144"/>
      <c r="F2" s="144"/>
    </row>
    <row r="3" spans="1:17" x14ac:dyDescent="0.2">
      <c r="A3" s="142" t="s">
        <v>562</v>
      </c>
      <c r="D3" s="144"/>
      <c r="E3" s="144"/>
      <c r="F3" s="144"/>
    </row>
    <row r="4" spans="1:17" x14ac:dyDescent="0.2">
      <c r="A4" s="145"/>
      <c r="D4" s="144"/>
      <c r="E4" s="144"/>
      <c r="F4" s="144"/>
    </row>
    <row r="5" spans="1:17" ht="90.75" thickBot="1" x14ac:dyDescent="0.25">
      <c r="A5" s="50" t="s">
        <v>2</v>
      </c>
      <c r="B5" s="51" t="s">
        <v>3</v>
      </c>
      <c r="C5" s="51" t="s">
        <v>4</v>
      </c>
      <c r="D5" s="146" t="s">
        <v>5</v>
      </c>
      <c r="E5" s="49" t="s">
        <v>6</v>
      </c>
      <c r="F5" s="49" t="s">
        <v>7</v>
      </c>
      <c r="G5" s="147" t="s">
        <v>563</v>
      </c>
      <c r="H5" s="147" t="s">
        <v>564</v>
      </c>
      <c r="I5" s="147" t="s">
        <v>565</v>
      </c>
      <c r="J5" s="147" t="s">
        <v>566</v>
      </c>
      <c r="K5" s="147" t="s">
        <v>567</v>
      </c>
      <c r="L5" s="147" t="s">
        <v>568</v>
      </c>
      <c r="M5" s="147" t="s">
        <v>569</v>
      </c>
      <c r="N5" s="147" t="s">
        <v>570</v>
      </c>
      <c r="O5" s="147" t="s">
        <v>571</v>
      </c>
      <c r="P5" s="147" t="s">
        <v>572</v>
      </c>
      <c r="Q5" s="147" t="s">
        <v>573</v>
      </c>
    </row>
    <row r="6" spans="1:17" ht="12" thickTop="1" x14ac:dyDescent="0.2">
      <c r="A6" s="149">
        <v>102614</v>
      </c>
      <c r="B6" s="150" t="s">
        <v>27</v>
      </c>
      <c r="C6" s="150" t="s">
        <v>28</v>
      </c>
      <c r="D6" s="144">
        <v>1</v>
      </c>
      <c r="E6" s="143" t="s">
        <v>29</v>
      </c>
      <c r="F6" s="151" t="s">
        <v>30</v>
      </c>
      <c r="G6" s="143">
        <v>7164984</v>
      </c>
      <c r="H6" s="143">
        <v>3035680</v>
      </c>
      <c r="I6" s="143">
        <v>25250</v>
      </c>
      <c r="J6" s="143">
        <v>0</v>
      </c>
      <c r="K6" s="143">
        <v>532563</v>
      </c>
      <c r="L6" s="143">
        <v>5481140</v>
      </c>
      <c r="M6" s="143">
        <v>16239617</v>
      </c>
      <c r="N6" s="143">
        <v>4840752</v>
      </c>
      <c r="O6" s="143">
        <v>1128410</v>
      </c>
      <c r="P6" s="143">
        <v>5969162</v>
      </c>
      <c r="Q6" s="143">
        <v>10270455</v>
      </c>
    </row>
    <row r="7" spans="1:17" x14ac:dyDescent="0.2">
      <c r="A7" s="149">
        <v>100663</v>
      </c>
      <c r="B7" s="150" t="s">
        <v>31</v>
      </c>
      <c r="C7" s="150" t="s">
        <v>32</v>
      </c>
      <c r="D7" s="144">
        <v>1</v>
      </c>
      <c r="E7" s="143" t="s">
        <v>33</v>
      </c>
      <c r="G7" s="143">
        <v>18816583</v>
      </c>
      <c r="H7" s="143">
        <v>11858106</v>
      </c>
      <c r="I7" s="143">
        <v>262696</v>
      </c>
      <c r="J7" s="143">
        <v>0</v>
      </c>
      <c r="K7" s="143">
        <v>12300916</v>
      </c>
      <c r="L7" s="143">
        <v>24892129</v>
      </c>
      <c r="M7" s="143">
        <v>68130430</v>
      </c>
      <c r="N7" s="143">
        <v>45695165</v>
      </c>
      <c r="O7" s="143">
        <v>3422901</v>
      </c>
      <c r="P7" s="143">
        <v>49118066</v>
      </c>
      <c r="Q7" s="143">
        <v>19012364</v>
      </c>
    </row>
    <row r="8" spans="1:17" x14ac:dyDescent="0.2">
      <c r="A8" s="149">
        <v>100706</v>
      </c>
      <c r="B8" s="150" t="s">
        <v>34</v>
      </c>
      <c r="C8" s="150" t="s">
        <v>32</v>
      </c>
      <c r="D8" s="144">
        <v>1</v>
      </c>
      <c r="E8" s="143" t="s">
        <v>33</v>
      </c>
      <c r="F8" s="151" t="s">
        <v>30</v>
      </c>
      <c r="G8" s="143">
        <v>8558340</v>
      </c>
      <c r="H8" s="143">
        <v>536731</v>
      </c>
      <c r="I8" s="143">
        <v>19758</v>
      </c>
      <c r="J8" s="143">
        <v>0</v>
      </c>
      <c r="K8" s="143">
        <v>3358725</v>
      </c>
      <c r="L8" s="143">
        <v>7698573</v>
      </c>
      <c r="M8" s="143">
        <v>20172127</v>
      </c>
      <c r="N8" s="143">
        <v>17691842</v>
      </c>
      <c r="O8" s="143">
        <v>1193885</v>
      </c>
      <c r="P8" s="143">
        <v>18885727</v>
      </c>
      <c r="Q8" s="143">
        <v>1286400</v>
      </c>
    </row>
    <row r="9" spans="1:17" x14ac:dyDescent="0.2">
      <c r="A9" s="149">
        <v>100751</v>
      </c>
      <c r="B9" s="150" t="s">
        <v>35</v>
      </c>
      <c r="C9" s="150" t="s">
        <v>32</v>
      </c>
      <c r="D9" s="144">
        <v>1</v>
      </c>
      <c r="E9" s="143" t="s">
        <v>29</v>
      </c>
      <c r="G9" s="143">
        <v>25431565</v>
      </c>
      <c r="H9" s="143">
        <v>19034969</v>
      </c>
      <c r="I9" s="143">
        <v>562031</v>
      </c>
      <c r="J9" s="143">
        <v>0</v>
      </c>
      <c r="K9" s="143">
        <v>12216117</v>
      </c>
      <c r="L9" s="143">
        <v>50046452</v>
      </c>
      <c r="M9" s="143">
        <v>107291134</v>
      </c>
      <c r="N9" s="143">
        <v>89512958</v>
      </c>
      <c r="O9" s="143">
        <v>7455018</v>
      </c>
      <c r="P9" s="143">
        <v>96967976</v>
      </c>
      <c r="Q9" s="143">
        <v>10323158</v>
      </c>
    </row>
    <row r="10" spans="1:17" x14ac:dyDescent="0.2">
      <c r="A10" s="149">
        <v>100858</v>
      </c>
      <c r="B10" s="150" t="s">
        <v>36</v>
      </c>
      <c r="C10" s="150" t="s">
        <v>32</v>
      </c>
      <c r="D10" s="144">
        <v>1</v>
      </c>
      <c r="E10" s="143" t="s">
        <v>29</v>
      </c>
      <c r="F10" s="151" t="s">
        <v>30</v>
      </c>
      <c r="G10" s="143">
        <v>16364617</v>
      </c>
      <c r="H10" s="143">
        <v>626185</v>
      </c>
      <c r="I10" s="143">
        <v>0</v>
      </c>
      <c r="J10" s="143">
        <v>0</v>
      </c>
      <c r="K10" s="143">
        <v>21193760</v>
      </c>
      <c r="L10" s="143">
        <v>68285986</v>
      </c>
      <c r="M10" s="143">
        <v>106470548</v>
      </c>
      <c r="N10" s="143">
        <v>89996555</v>
      </c>
      <c r="O10" s="143">
        <v>5319666</v>
      </c>
      <c r="P10" s="143">
        <v>95316221</v>
      </c>
      <c r="Q10" s="143">
        <v>11154327</v>
      </c>
    </row>
    <row r="11" spans="1:17" x14ac:dyDescent="0.2">
      <c r="A11" s="152">
        <v>102094</v>
      </c>
      <c r="B11" s="144" t="s">
        <v>37</v>
      </c>
      <c r="C11" s="144" t="s">
        <v>32</v>
      </c>
      <c r="D11" s="144">
        <v>1</v>
      </c>
      <c r="E11" s="143" t="s">
        <v>29</v>
      </c>
      <c r="G11" s="143">
        <v>18321000</v>
      </c>
      <c r="H11" s="143">
        <v>1657000</v>
      </c>
      <c r="I11" s="143">
        <v>92000</v>
      </c>
      <c r="J11" s="143">
        <v>0</v>
      </c>
      <c r="K11" s="143">
        <v>2121000</v>
      </c>
      <c r="L11" s="143">
        <v>14395000</v>
      </c>
      <c r="M11" s="143">
        <v>36586000</v>
      </c>
      <c r="N11" s="143">
        <v>29025000</v>
      </c>
      <c r="O11" s="143">
        <v>6468000</v>
      </c>
      <c r="P11" s="143">
        <v>35493000</v>
      </c>
      <c r="Q11" s="143">
        <v>1093000</v>
      </c>
    </row>
    <row r="12" spans="1:17" x14ac:dyDescent="0.2">
      <c r="A12" s="153">
        <v>106397</v>
      </c>
      <c r="B12" s="154" t="s">
        <v>38</v>
      </c>
      <c r="C12" s="154" t="s">
        <v>39</v>
      </c>
      <c r="D12" s="155">
        <v>1</v>
      </c>
      <c r="E12" s="154" t="s">
        <v>33</v>
      </c>
      <c r="F12" s="154" t="s">
        <v>40</v>
      </c>
      <c r="G12" s="155">
        <v>18737216</v>
      </c>
      <c r="H12" s="155">
        <v>2311547</v>
      </c>
      <c r="I12" s="155">
        <v>29300491</v>
      </c>
      <c r="J12" s="155">
        <v>0</v>
      </c>
      <c r="K12" s="155">
        <v>24497478</v>
      </c>
      <c r="L12" s="155">
        <v>13277236</v>
      </c>
      <c r="M12" s="155">
        <v>88123968</v>
      </c>
      <c r="N12" s="155">
        <v>50625836</v>
      </c>
      <c r="O12" s="155">
        <v>7940751</v>
      </c>
      <c r="P12" s="155">
        <v>58566587</v>
      </c>
      <c r="Q12" s="155">
        <v>29557381</v>
      </c>
    </row>
    <row r="13" spans="1:17" x14ac:dyDescent="0.2">
      <c r="A13" s="149">
        <v>104151</v>
      </c>
      <c r="B13" s="150" t="s">
        <v>41</v>
      </c>
      <c r="C13" s="150" t="s">
        <v>42</v>
      </c>
      <c r="D13" s="144">
        <v>1</v>
      </c>
      <c r="E13" s="143" t="s">
        <v>33</v>
      </c>
      <c r="G13" s="143">
        <v>92471000</v>
      </c>
      <c r="H13" s="143">
        <v>13105000</v>
      </c>
      <c r="I13" s="143">
        <v>6626000</v>
      </c>
      <c r="J13" s="143">
        <v>25000</v>
      </c>
      <c r="K13" s="143">
        <v>11156000</v>
      </c>
      <c r="L13" s="143">
        <v>177691000</v>
      </c>
      <c r="M13" s="143">
        <v>301074000</v>
      </c>
      <c r="N13" s="143">
        <v>172131000</v>
      </c>
      <c r="O13" s="143">
        <v>8515000</v>
      </c>
      <c r="P13" s="143">
        <v>180646000</v>
      </c>
      <c r="Q13" s="143">
        <v>120428000</v>
      </c>
    </row>
    <row r="14" spans="1:17" x14ac:dyDescent="0.2">
      <c r="A14" s="149">
        <v>104179</v>
      </c>
      <c r="B14" s="150" t="s">
        <v>43</v>
      </c>
      <c r="C14" s="150" t="s">
        <v>42</v>
      </c>
      <c r="D14" s="144">
        <v>1</v>
      </c>
      <c r="E14" s="143" t="s">
        <v>33</v>
      </c>
      <c r="G14" s="143">
        <v>42421000</v>
      </c>
      <c r="H14" s="143">
        <v>3837000</v>
      </c>
      <c r="I14" s="143">
        <v>4722000</v>
      </c>
      <c r="J14" s="143">
        <v>0</v>
      </c>
      <c r="K14" s="143">
        <v>29933000</v>
      </c>
      <c r="L14" s="143">
        <v>139283000</v>
      </c>
      <c r="M14" s="143">
        <v>220196000</v>
      </c>
      <c r="N14" s="143">
        <v>158237000</v>
      </c>
      <c r="O14" s="143">
        <v>6449000</v>
      </c>
      <c r="P14" s="143">
        <v>164686000</v>
      </c>
      <c r="Q14" s="143">
        <v>55510000</v>
      </c>
    </row>
    <row r="15" spans="1:17" x14ac:dyDescent="0.2">
      <c r="A15" s="149">
        <v>105330</v>
      </c>
      <c r="B15" s="150" t="s">
        <v>44</v>
      </c>
      <c r="C15" s="150" t="s">
        <v>42</v>
      </c>
      <c r="D15" s="144">
        <v>1</v>
      </c>
      <c r="E15" s="143" t="s">
        <v>29</v>
      </c>
      <c r="G15" s="143">
        <v>32991445</v>
      </c>
      <c r="H15" s="143">
        <v>6706815</v>
      </c>
      <c r="I15" s="143">
        <v>352909</v>
      </c>
      <c r="J15" s="143">
        <v>211025</v>
      </c>
      <c r="K15" s="143">
        <v>6483193</v>
      </c>
      <c r="L15" s="143">
        <v>44096352</v>
      </c>
      <c r="M15" s="143">
        <v>90841739</v>
      </c>
      <c r="N15" s="143">
        <v>57122056</v>
      </c>
      <c r="O15" s="143">
        <v>4501388</v>
      </c>
      <c r="P15" s="143">
        <v>61623444</v>
      </c>
      <c r="Q15" s="143">
        <v>29218295</v>
      </c>
    </row>
    <row r="16" spans="1:17" x14ac:dyDescent="0.2">
      <c r="A16" s="149">
        <v>110635</v>
      </c>
      <c r="B16" s="150" t="s">
        <v>45</v>
      </c>
      <c r="C16" s="150" t="s">
        <v>46</v>
      </c>
      <c r="D16" s="144">
        <v>1</v>
      </c>
      <c r="E16" s="143" t="s">
        <v>33</v>
      </c>
      <c r="G16" s="143">
        <v>45315556</v>
      </c>
      <c r="H16" s="143">
        <v>36863444</v>
      </c>
      <c r="I16" s="143">
        <v>15092000</v>
      </c>
      <c r="J16" s="143">
        <v>19000</v>
      </c>
      <c r="K16" s="143">
        <v>53037000</v>
      </c>
      <c r="L16" s="143">
        <v>145410000</v>
      </c>
      <c r="M16" s="143">
        <v>295737000</v>
      </c>
      <c r="N16" s="143">
        <v>152922000</v>
      </c>
      <c r="O16" s="143">
        <v>27368000</v>
      </c>
      <c r="P16" s="143">
        <v>180290000</v>
      </c>
      <c r="Q16" s="143">
        <v>115447000</v>
      </c>
    </row>
    <row r="17" spans="1:17" x14ac:dyDescent="0.2">
      <c r="A17" s="149">
        <v>110644</v>
      </c>
      <c r="B17" s="150" t="s">
        <v>47</v>
      </c>
      <c r="C17" s="150" t="s">
        <v>46</v>
      </c>
      <c r="D17" s="144">
        <v>1</v>
      </c>
      <c r="E17" s="143" t="s">
        <v>33</v>
      </c>
      <c r="G17" s="143">
        <v>49150463</v>
      </c>
      <c r="H17" s="143">
        <v>17359537</v>
      </c>
      <c r="I17" s="143">
        <v>6842000</v>
      </c>
      <c r="J17" s="143">
        <v>50000</v>
      </c>
      <c r="K17" s="143">
        <v>11938000</v>
      </c>
      <c r="L17" s="143">
        <v>97099000</v>
      </c>
      <c r="M17" s="143">
        <v>182439000</v>
      </c>
      <c r="N17" s="143">
        <v>105031000</v>
      </c>
      <c r="O17" s="143">
        <v>10563000</v>
      </c>
      <c r="P17" s="143">
        <v>115594000</v>
      </c>
      <c r="Q17" s="143">
        <v>66845000</v>
      </c>
    </row>
    <row r="18" spans="1:17" x14ac:dyDescent="0.2">
      <c r="A18" s="149">
        <v>110653</v>
      </c>
      <c r="B18" s="150" t="s">
        <v>48</v>
      </c>
      <c r="C18" s="150" t="s">
        <v>46</v>
      </c>
      <c r="D18" s="144">
        <v>1</v>
      </c>
      <c r="E18" s="143" t="s">
        <v>33</v>
      </c>
      <c r="G18" s="143">
        <v>39841525</v>
      </c>
      <c r="H18" s="143">
        <v>12346475</v>
      </c>
      <c r="I18" s="143">
        <v>21194000</v>
      </c>
      <c r="J18" s="143">
        <v>0</v>
      </c>
      <c r="K18" s="143">
        <v>5050000</v>
      </c>
      <c r="L18" s="143">
        <v>81226000</v>
      </c>
      <c r="M18" s="143">
        <v>159658000</v>
      </c>
      <c r="N18" s="143">
        <v>69292000</v>
      </c>
      <c r="O18" s="143">
        <v>4672000</v>
      </c>
      <c r="P18" s="143">
        <v>73964000</v>
      </c>
      <c r="Q18" s="143">
        <v>85694000</v>
      </c>
    </row>
    <row r="19" spans="1:17" x14ac:dyDescent="0.2">
      <c r="A19" s="149">
        <v>110662</v>
      </c>
      <c r="B19" s="150" t="s">
        <v>49</v>
      </c>
      <c r="C19" s="150" t="s">
        <v>46</v>
      </c>
      <c r="D19" s="144">
        <v>1</v>
      </c>
      <c r="E19" s="143" t="s">
        <v>33</v>
      </c>
      <c r="G19" s="143">
        <v>49879167</v>
      </c>
      <c r="H19" s="143">
        <v>31763833</v>
      </c>
      <c r="I19" s="143">
        <v>1586000</v>
      </c>
      <c r="J19" s="143">
        <v>300000</v>
      </c>
      <c r="K19" s="143">
        <v>37935000</v>
      </c>
      <c r="L19" s="143">
        <v>147278000</v>
      </c>
      <c r="M19" s="143">
        <v>268742000</v>
      </c>
      <c r="N19" s="143">
        <v>193334000</v>
      </c>
      <c r="O19" s="143">
        <v>16131000</v>
      </c>
      <c r="P19" s="143">
        <v>209465000</v>
      </c>
      <c r="Q19" s="143">
        <v>59277000</v>
      </c>
    </row>
    <row r="20" spans="1:17" x14ac:dyDescent="0.2">
      <c r="A20" s="153">
        <v>110671</v>
      </c>
      <c r="B20" s="154" t="s">
        <v>50</v>
      </c>
      <c r="C20" s="154" t="s">
        <v>46</v>
      </c>
      <c r="D20" s="155">
        <v>1</v>
      </c>
      <c r="E20" s="154" t="s">
        <v>33</v>
      </c>
      <c r="F20" s="154" t="s">
        <v>40</v>
      </c>
      <c r="G20" s="155">
        <v>51955457</v>
      </c>
      <c r="H20" s="155">
        <v>3995543</v>
      </c>
      <c r="I20" s="155">
        <v>854000</v>
      </c>
      <c r="J20" s="155">
        <v>0</v>
      </c>
      <c r="K20" s="155">
        <v>2410000</v>
      </c>
      <c r="L20" s="155">
        <v>78350000</v>
      </c>
      <c r="M20" s="155">
        <v>137565000</v>
      </c>
      <c r="N20" s="155">
        <v>67504000</v>
      </c>
      <c r="O20" s="155">
        <v>11344000</v>
      </c>
      <c r="P20" s="155">
        <v>78848000</v>
      </c>
      <c r="Q20" s="155">
        <v>58717000</v>
      </c>
    </row>
    <row r="21" spans="1:17" x14ac:dyDescent="0.2">
      <c r="A21" s="149">
        <v>110680</v>
      </c>
      <c r="B21" s="150" t="s">
        <v>51</v>
      </c>
      <c r="C21" s="150" t="s">
        <v>46</v>
      </c>
      <c r="D21" s="144">
        <v>1</v>
      </c>
      <c r="E21" s="143" t="s">
        <v>33</v>
      </c>
      <c r="G21" s="143">
        <v>53459861</v>
      </c>
      <c r="H21" s="143">
        <v>30701139</v>
      </c>
      <c r="I21" s="143">
        <v>10884000</v>
      </c>
      <c r="J21" s="143">
        <v>0</v>
      </c>
      <c r="K21" s="143">
        <v>11895000</v>
      </c>
      <c r="L21" s="143">
        <v>100512000</v>
      </c>
      <c r="M21" s="143">
        <v>207452000</v>
      </c>
      <c r="N21" s="143">
        <v>106949000</v>
      </c>
      <c r="O21" s="143">
        <v>17852000</v>
      </c>
      <c r="P21" s="143">
        <v>124801000</v>
      </c>
      <c r="Q21" s="143">
        <v>82651000</v>
      </c>
    </row>
    <row r="22" spans="1:17" x14ac:dyDescent="0.2">
      <c r="A22" s="149">
        <v>110705</v>
      </c>
      <c r="B22" s="150" t="s">
        <v>52</v>
      </c>
      <c r="C22" s="150" t="s">
        <v>46</v>
      </c>
      <c r="D22" s="144">
        <v>1</v>
      </c>
      <c r="E22" s="143" t="s">
        <v>33</v>
      </c>
      <c r="G22" s="143">
        <v>33954062</v>
      </c>
      <c r="H22" s="143">
        <v>6208938</v>
      </c>
      <c r="I22" s="143">
        <v>267000</v>
      </c>
      <c r="J22" s="143">
        <v>0</v>
      </c>
      <c r="K22" s="143">
        <v>3878000</v>
      </c>
      <c r="L22" s="143">
        <v>76371000</v>
      </c>
      <c r="M22" s="143">
        <v>120679000</v>
      </c>
      <c r="N22" s="143">
        <v>38067000</v>
      </c>
      <c r="O22" s="143">
        <v>7747000</v>
      </c>
      <c r="P22" s="143">
        <v>45814000</v>
      </c>
      <c r="Q22" s="143">
        <v>74865000</v>
      </c>
    </row>
    <row r="23" spans="1:17" x14ac:dyDescent="0.2">
      <c r="A23" s="153">
        <v>110714</v>
      </c>
      <c r="B23" s="154" t="s">
        <v>53</v>
      </c>
      <c r="C23" s="154" t="s">
        <v>46</v>
      </c>
      <c r="D23" s="155">
        <v>1</v>
      </c>
      <c r="E23" s="154" t="s">
        <v>33</v>
      </c>
      <c r="F23" s="154" t="s">
        <v>40</v>
      </c>
      <c r="G23" s="155">
        <v>27257284</v>
      </c>
      <c r="H23" s="155">
        <v>4429716</v>
      </c>
      <c r="I23" s="155">
        <v>3248000</v>
      </c>
      <c r="J23" s="155">
        <v>0</v>
      </c>
      <c r="K23" s="155">
        <v>1540000</v>
      </c>
      <c r="L23" s="155">
        <v>66806000</v>
      </c>
      <c r="M23" s="155">
        <v>103281000</v>
      </c>
      <c r="N23" s="155">
        <v>49415000</v>
      </c>
      <c r="O23" s="155">
        <v>22708000</v>
      </c>
      <c r="P23" s="155">
        <v>72123000</v>
      </c>
      <c r="Q23" s="155">
        <v>31158000</v>
      </c>
    </row>
    <row r="24" spans="1:17" x14ac:dyDescent="0.2">
      <c r="A24" s="149">
        <v>122409</v>
      </c>
      <c r="B24" s="150" t="s">
        <v>54</v>
      </c>
      <c r="C24" s="150" t="s">
        <v>46</v>
      </c>
      <c r="D24" s="144">
        <v>1</v>
      </c>
      <c r="E24" s="143" t="s">
        <v>29</v>
      </c>
      <c r="F24" s="151" t="s">
        <v>30</v>
      </c>
      <c r="G24" s="143">
        <v>45040060</v>
      </c>
      <c r="H24" s="143">
        <v>3667419</v>
      </c>
      <c r="I24" s="143">
        <v>55921697</v>
      </c>
      <c r="J24" s="143">
        <v>0</v>
      </c>
      <c r="K24" s="143">
        <v>5653068</v>
      </c>
      <c r="L24" s="143">
        <v>21929494</v>
      </c>
      <c r="M24" s="143">
        <v>132211738</v>
      </c>
      <c r="N24" s="143">
        <v>57950247</v>
      </c>
      <c r="O24" s="143">
        <v>6867039</v>
      </c>
      <c r="P24" s="143">
        <v>64817286</v>
      </c>
      <c r="Q24" s="143">
        <v>67394452</v>
      </c>
    </row>
    <row r="25" spans="1:17" x14ac:dyDescent="0.2">
      <c r="A25" s="149">
        <v>126562</v>
      </c>
      <c r="B25" s="150" t="s">
        <v>55</v>
      </c>
      <c r="C25" s="150" t="s">
        <v>56</v>
      </c>
      <c r="D25" s="144">
        <v>1</v>
      </c>
      <c r="E25" s="143" t="s">
        <v>29</v>
      </c>
      <c r="G25" s="143">
        <v>13981999</v>
      </c>
      <c r="H25" s="143">
        <v>3628563</v>
      </c>
      <c r="I25" s="143">
        <v>7384505</v>
      </c>
      <c r="J25" s="143">
        <v>1500</v>
      </c>
      <c r="K25" s="143">
        <v>6343304</v>
      </c>
      <c r="L25" s="143">
        <v>10205011</v>
      </c>
      <c r="M25" s="143">
        <v>41544882</v>
      </c>
      <c r="N25" s="143">
        <v>39737442</v>
      </c>
      <c r="O25" s="143">
        <v>0</v>
      </c>
      <c r="P25" s="143">
        <v>39737442</v>
      </c>
      <c r="Q25" s="143">
        <v>1807440</v>
      </c>
    </row>
    <row r="26" spans="1:17" x14ac:dyDescent="0.2">
      <c r="A26" s="149">
        <v>126614</v>
      </c>
      <c r="B26" s="150" t="s">
        <v>57</v>
      </c>
      <c r="C26" s="150" t="s">
        <v>56</v>
      </c>
      <c r="D26" s="144">
        <v>1</v>
      </c>
      <c r="E26" s="143" t="s">
        <v>33</v>
      </c>
      <c r="G26" s="143">
        <v>20319690</v>
      </c>
      <c r="H26" s="143">
        <v>6881571</v>
      </c>
      <c r="I26" s="143">
        <v>6278534</v>
      </c>
      <c r="J26" s="143">
        <v>19014</v>
      </c>
      <c r="K26" s="143">
        <v>3917684</v>
      </c>
      <c r="L26" s="143">
        <v>50218446</v>
      </c>
      <c r="M26" s="143">
        <v>87634939</v>
      </c>
      <c r="N26" s="143">
        <v>73328012</v>
      </c>
      <c r="O26" s="143">
        <v>2530933</v>
      </c>
      <c r="P26" s="143">
        <v>75858945</v>
      </c>
      <c r="Q26" s="143">
        <v>11775994</v>
      </c>
    </row>
    <row r="27" spans="1:17" x14ac:dyDescent="0.2">
      <c r="A27" s="149">
        <v>126775</v>
      </c>
      <c r="B27" s="150" t="s">
        <v>58</v>
      </c>
      <c r="C27" s="150" t="s">
        <v>56</v>
      </c>
      <c r="D27" s="144">
        <v>1</v>
      </c>
      <c r="E27" s="143" t="s">
        <v>29</v>
      </c>
      <c r="G27" s="143">
        <v>3065646</v>
      </c>
      <c r="H27" s="143">
        <v>723683</v>
      </c>
      <c r="I27" s="143">
        <v>1273182</v>
      </c>
      <c r="J27" s="143">
        <v>0</v>
      </c>
      <c r="K27" s="143">
        <v>3840330</v>
      </c>
      <c r="L27" s="143">
        <v>10196948</v>
      </c>
      <c r="M27" s="143">
        <v>19099789</v>
      </c>
      <c r="N27" s="143">
        <v>17858078</v>
      </c>
      <c r="O27" s="143">
        <v>233655</v>
      </c>
      <c r="P27" s="143">
        <v>18091733</v>
      </c>
      <c r="Q27" s="143">
        <v>1008056</v>
      </c>
    </row>
    <row r="28" spans="1:17" x14ac:dyDescent="0.2">
      <c r="A28" s="149">
        <v>126818</v>
      </c>
      <c r="B28" s="150" t="s">
        <v>59</v>
      </c>
      <c r="C28" s="150" t="s">
        <v>56</v>
      </c>
      <c r="D28" s="144">
        <v>1</v>
      </c>
      <c r="E28" s="143" t="s">
        <v>33</v>
      </c>
      <c r="G28" s="143">
        <v>22319444</v>
      </c>
      <c r="H28" s="143">
        <v>3918727</v>
      </c>
      <c r="I28" s="143">
        <v>5829935</v>
      </c>
      <c r="J28" s="143">
        <v>0</v>
      </c>
      <c r="K28" s="143">
        <v>0</v>
      </c>
      <c r="L28" s="143">
        <v>56493434</v>
      </c>
      <c r="M28" s="143">
        <v>88561540</v>
      </c>
      <c r="N28" s="143">
        <v>76291290</v>
      </c>
      <c r="O28" s="143">
        <v>2875133</v>
      </c>
      <c r="P28" s="143">
        <v>79166423</v>
      </c>
      <c r="Q28" s="143">
        <v>9395117</v>
      </c>
    </row>
    <row r="29" spans="1:17" x14ac:dyDescent="0.2">
      <c r="A29" s="156">
        <v>129020</v>
      </c>
      <c r="B29" s="157" t="s">
        <v>60</v>
      </c>
      <c r="C29" s="157" t="s">
        <v>61</v>
      </c>
      <c r="D29" s="158">
        <v>1</v>
      </c>
      <c r="E29" s="158" t="s">
        <v>33</v>
      </c>
      <c r="F29" s="158" t="s">
        <v>62</v>
      </c>
      <c r="G29" s="158">
        <v>21582713</v>
      </c>
      <c r="H29" s="158">
        <v>3320322</v>
      </c>
      <c r="I29" s="158">
        <v>12894759</v>
      </c>
      <c r="J29" s="158">
        <v>0</v>
      </c>
      <c r="K29" s="158">
        <v>7650788</v>
      </c>
      <c r="L29" s="158">
        <v>122037745</v>
      </c>
      <c r="M29" s="158">
        <v>167486327</v>
      </c>
      <c r="N29" s="158">
        <v>158340310</v>
      </c>
      <c r="O29" s="158">
        <v>3239628</v>
      </c>
      <c r="P29" s="158">
        <v>161579938</v>
      </c>
      <c r="Q29" s="158">
        <v>5906389</v>
      </c>
    </row>
    <row r="30" spans="1:17" x14ac:dyDescent="0.2">
      <c r="A30" s="149">
        <v>130943</v>
      </c>
      <c r="B30" s="150" t="s">
        <v>63</v>
      </c>
      <c r="C30" s="150" t="s">
        <v>64</v>
      </c>
      <c r="D30" s="144">
        <v>1</v>
      </c>
      <c r="E30" s="143" t="s">
        <v>33</v>
      </c>
    </row>
    <row r="31" spans="1:17" x14ac:dyDescent="0.2">
      <c r="A31" s="149">
        <v>132903</v>
      </c>
      <c r="B31" s="150" t="s">
        <v>65</v>
      </c>
      <c r="C31" s="150" t="s">
        <v>66</v>
      </c>
      <c r="D31" s="144">
        <v>1</v>
      </c>
      <c r="E31" s="143" t="s">
        <v>33</v>
      </c>
      <c r="G31" s="143">
        <v>71521548</v>
      </c>
      <c r="H31" s="143">
        <v>1644750</v>
      </c>
      <c r="I31" s="143">
        <v>70002997</v>
      </c>
      <c r="J31" s="143">
        <v>0</v>
      </c>
      <c r="K31" s="143">
        <v>43297</v>
      </c>
      <c r="L31" s="143">
        <v>39978679</v>
      </c>
      <c r="M31" s="143">
        <v>183191271</v>
      </c>
      <c r="N31" s="143">
        <v>92332762</v>
      </c>
      <c r="O31" s="143">
        <v>0</v>
      </c>
      <c r="P31" s="143">
        <v>92332762</v>
      </c>
      <c r="Q31" s="143">
        <v>90858509</v>
      </c>
    </row>
    <row r="32" spans="1:17" x14ac:dyDescent="0.2">
      <c r="A32" s="149">
        <v>133669</v>
      </c>
      <c r="B32" s="150" t="s">
        <v>67</v>
      </c>
      <c r="C32" s="150" t="s">
        <v>66</v>
      </c>
      <c r="D32" s="144">
        <v>1</v>
      </c>
      <c r="E32" s="143" t="s">
        <v>29</v>
      </c>
      <c r="G32" s="143">
        <v>38018992</v>
      </c>
      <c r="H32" s="143">
        <v>2744645</v>
      </c>
      <c r="I32" s="143">
        <v>19724438</v>
      </c>
      <c r="J32" s="143">
        <v>0</v>
      </c>
      <c r="K32" s="143">
        <v>14050370</v>
      </c>
      <c r="L32" s="143">
        <v>19037430</v>
      </c>
      <c r="M32" s="143">
        <v>93575875</v>
      </c>
      <c r="N32" s="143">
        <v>40073841</v>
      </c>
      <c r="O32" s="143">
        <v>2760107</v>
      </c>
      <c r="P32" s="143">
        <v>42833948</v>
      </c>
      <c r="Q32" s="143">
        <v>50741927</v>
      </c>
    </row>
    <row r="33" spans="1:17" x14ac:dyDescent="0.2">
      <c r="A33" s="149">
        <v>133951</v>
      </c>
      <c r="B33" s="150" t="s">
        <v>68</v>
      </c>
      <c r="C33" s="150" t="s">
        <v>66</v>
      </c>
      <c r="D33" s="144">
        <v>1</v>
      </c>
      <c r="E33" s="143" t="s">
        <v>29</v>
      </c>
      <c r="G33" s="143">
        <v>75305688</v>
      </c>
      <c r="H33" s="143">
        <v>36727455</v>
      </c>
      <c r="I33" s="143">
        <v>31111319</v>
      </c>
      <c r="J33" s="143">
        <v>0</v>
      </c>
      <c r="K33" s="143">
        <v>28081402</v>
      </c>
      <c r="L33" s="143">
        <v>474930</v>
      </c>
      <c r="M33" s="143">
        <v>171700794</v>
      </c>
      <c r="N33" s="143">
        <v>86467552</v>
      </c>
      <c r="O33" s="143">
        <v>0</v>
      </c>
      <c r="P33" s="143">
        <v>86467552</v>
      </c>
      <c r="Q33" s="143">
        <v>85233242</v>
      </c>
    </row>
    <row r="34" spans="1:17" x14ac:dyDescent="0.2">
      <c r="A34" s="149">
        <v>134097</v>
      </c>
      <c r="B34" s="150" t="s">
        <v>69</v>
      </c>
      <c r="C34" s="150" t="s">
        <v>66</v>
      </c>
      <c r="D34" s="144">
        <v>1</v>
      </c>
      <c r="E34" s="143" t="s">
        <v>33</v>
      </c>
      <c r="G34" s="143">
        <v>45380745</v>
      </c>
      <c r="H34" s="143">
        <v>5572445</v>
      </c>
      <c r="I34" s="143">
        <v>61435638</v>
      </c>
      <c r="J34" s="143">
        <v>0</v>
      </c>
      <c r="K34" s="143">
        <v>8452140</v>
      </c>
      <c r="L34" s="143">
        <v>86067792</v>
      </c>
      <c r="M34" s="143">
        <v>206908760</v>
      </c>
      <c r="N34" s="143">
        <v>117629756</v>
      </c>
      <c r="O34" s="143">
        <v>0</v>
      </c>
      <c r="P34" s="143">
        <v>117629756</v>
      </c>
      <c r="Q34" s="143">
        <v>89279004</v>
      </c>
    </row>
    <row r="35" spans="1:17" x14ac:dyDescent="0.2">
      <c r="A35" s="149">
        <v>134130</v>
      </c>
      <c r="B35" s="150" t="s">
        <v>70</v>
      </c>
      <c r="C35" s="150" t="s">
        <v>66</v>
      </c>
      <c r="D35" s="144">
        <v>1</v>
      </c>
      <c r="E35" s="143" t="s">
        <v>33</v>
      </c>
      <c r="G35" s="143">
        <v>51578000</v>
      </c>
      <c r="H35" s="143">
        <v>10976000</v>
      </c>
      <c r="I35" s="143">
        <v>86229000</v>
      </c>
      <c r="J35" s="143">
        <v>0</v>
      </c>
      <c r="K35" s="143">
        <v>54591000</v>
      </c>
      <c r="L35" s="143">
        <v>20911000</v>
      </c>
      <c r="M35" s="143">
        <v>224285000</v>
      </c>
      <c r="N35" s="143">
        <v>148351000</v>
      </c>
      <c r="O35" s="143">
        <v>0</v>
      </c>
      <c r="P35" s="143">
        <v>148351000</v>
      </c>
      <c r="Q35" s="143">
        <v>75934000</v>
      </c>
    </row>
    <row r="36" spans="1:17" x14ac:dyDescent="0.2">
      <c r="A36" s="149">
        <v>137351</v>
      </c>
      <c r="B36" s="150" t="s">
        <v>71</v>
      </c>
      <c r="C36" s="150" t="s">
        <v>66</v>
      </c>
      <c r="D36" s="144">
        <v>1</v>
      </c>
      <c r="E36" s="143" t="s">
        <v>33</v>
      </c>
      <c r="G36" s="143">
        <v>57650372</v>
      </c>
      <c r="H36" s="143">
        <v>5961203</v>
      </c>
      <c r="I36" s="143">
        <v>45579581</v>
      </c>
      <c r="J36" s="143">
        <v>832645</v>
      </c>
      <c r="K36" s="143">
        <v>12915284</v>
      </c>
      <c r="L36" s="143">
        <v>44872080</v>
      </c>
      <c r="M36" s="143">
        <v>167811165</v>
      </c>
      <c r="N36" s="143">
        <v>80777790</v>
      </c>
      <c r="O36" s="143">
        <v>0</v>
      </c>
      <c r="P36" s="143">
        <v>80777790</v>
      </c>
      <c r="Q36" s="143">
        <v>87033375</v>
      </c>
    </row>
    <row r="37" spans="1:17" x14ac:dyDescent="0.2">
      <c r="A37" s="156">
        <v>139755</v>
      </c>
      <c r="B37" s="157" t="s">
        <v>72</v>
      </c>
      <c r="C37" s="157" t="s">
        <v>73</v>
      </c>
      <c r="D37" s="158">
        <v>1</v>
      </c>
      <c r="E37" s="158" t="s">
        <v>33</v>
      </c>
      <c r="F37" s="158" t="s">
        <v>62</v>
      </c>
      <c r="G37" s="158">
        <v>11542632</v>
      </c>
      <c r="H37" s="158">
        <v>3295629</v>
      </c>
      <c r="I37" s="158">
        <v>19407</v>
      </c>
      <c r="J37" s="158">
        <v>19546155</v>
      </c>
      <c r="K37" s="158">
        <v>0</v>
      </c>
      <c r="L37" s="158">
        <v>20699414</v>
      </c>
      <c r="M37" s="158">
        <v>55103237</v>
      </c>
      <c r="N37" s="158">
        <v>39211009</v>
      </c>
      <c r="O37" s="158">
        <v>-1908</v>
      </c>
      <c r="P37" s="158">
        <v>39209101</v>
      </c>
      <c r="Q37" s="158">
        <v>15894136</v>
      </c>
    </row>
    <row r="38" spans="1:17" x14ac:dyDescent="0.2">
      <c r="A38" s="149">
        <v>139940</v>
      </c>
      <c r="B38" s="150" t="s">
        <v>74</v>
      </c>
      <c r="C38" s="150" t="s">
        <v>73</v>
      </c>
      <c r="D38" s="144">
        <v>1</v>
      </c>
      <c r="E38" s="143" t="s">
        <v>33</v>
      </c>
      <c r="G38" s="143">
        <v>53490637</v>
      </c>
      <c r="H38" s="143">
        <v>844785</v>
      </c>
      <c r="I38" s="143">
        <v>0</v>
      </c>
      <c r="J38" s="143">
        <v>0</v>
      </c>
      <c r="K38" s="143">
        <v>9795568</v>
      </c>
      <c r="L38" s="143">
        <v>14954563</v>
      </c>
      <c r="M38" s="143">
        <v>79085553</v>
      </c>
      <c r="N38" s="143">
        <v>43897443</v>
      </c>
      <c r="O38" s="143">
        <v>0</v>
      </c>
      <c r="P38" s="143">
        <v>43897443</v>
      </c>
      <c r="Q38" s="143">
        <v>35188110</v>
      </c>
    </row>
    <row r="39" spans="1:17" x14ac:dyDescent="0.2">
      <c r="A39" s="149">
        <v>139959</v>
      </c>
      <c r="B39" s="150" t="s">
        <v>75</v>
      </c>
      <c r="C39" s="150" t="s">
        <v>73</v>
      </c>
      <c r="D39" s="144">
        <v>1</v>
      </c>
      <c r="E39" s="143" t="s">
        <v>33</v>
      </c>
      <c r="G39" s="143">
        <v>26023646</v>
      </c>
      <c r="H39" s="143">
        <v>6638367</v>
      </c>
      <c r="I39" s="143">
        <v>912927</v>
      </c>
      <c r="J39" s="143">
        <v>48606</v>
      </c>
      <c r="K39" s="143">
        <v>9486745</v>
      </c>
      <c r="L39" s="143">
        <v>86548327</v>
      </c>
      <c r="M39" s="143">
        <v>129658618</v>
      </c>
      <c r="N39" s="143">
        <v>102354959</v>
      </c>
      <c r="O39" s="143">
        <v>0</v>
      </c>
      <c r="P39" s="143">
        <v>102354959</v>
      </c>
      <c r="Q39" s="143">
        <v>27303659</v>
      </c>
    </row>
    <row r="40" spans="1:17" x14ac:dyDescent="0.2">
      <c r="A40" s="149">
        <v>141574</v>
      </c>
      <c r="B40" s="150" t="s">
        <v>76</v>
      </c>
      <c r="C40" s="150" t="s">
        <v>77</v>
      </c>
      <c r="D40" s="144">
        <v>1</v>
      </c>
      <c r="E40" s="143" t="s">
        <v>33</v>
      </c>
      <c r="G40" s="143">
        <v>17763251</v>
      </c>
      <c r="H40" s="143">
        <v>15516374</v>
      </c>
      <c r="I40" s="143">
        <v>1295621</v>
      </c>
      <c r="J40" s="143">
        <v>44000</v>
      </c>
      <c r="K40" s="143">
        <v>4933749</v>
      </c>
      <c r="L40" s="143">
        <v>41721313</v>
      </c>
      <c r="M40" s="143">
        <v>81274308</v>
      </c>
      <c r="N40" s="143">
        <v>61653186</v>
      </c>
      <c r="O40" s="143">
        <v>1285000</v>
      </c>
      <c r="P40" s="143">
        <v>62938186</v>
      </c>
      <c r="Q40" s="143">
        <v>18336122</v>
      </c>
    </row>
    <row r="41" spans="1:17" x14ac:dyDescent="0.2">
      <c r="A41" s="149">
        <v>153603</v>
      </c>
      <c r="B41" s="150" t="s">
        <v>78</v>
      </c>
      <c r="C41" s="150" t="s">
        <v>79</v>
      </c>
      <c r="D41" s="144">
        <v>1</v>
      </c>
      <c r="E41" s="143" t="s">
        <v>33</v>
      </c>
      <c r="G41" s="143">
        <v>24490510</v>
      </c>
      <c r="H41" s="143">
        <v>5750620</v>
      </c>
      <c r="I41" s="143">
        <v>1467572</v>
      </c>
      <c r="J41" s="143">
        <v>0</v>
      </c>
      <c r="K41" s="143">
        <v>13273256</v>
      </c>
      <c r="L41" s="143">
        <v>66694933</v>
      </c>
      <c r="M41" s="143">
        <v>111676891</v>
      </c>
      <c r="N41" s="143">
        <v>76169649</v>
      </c>
      <c r="O41" s="143">
        <v>4485230</v>
      </c>
      <c r="P41" s="143">
        <v>80654879</v>
      </c>
      <c r="Q41" s="143">
        <v>31022012</v>
      </c>
    </row>
    <row r="42" spans="1:17" x14ac:dyDescent="0.2">
      <c r="A42" s="149">
        <v>153658</v>
      </c>
      <c r="B42" s="150" t="s">
        <v>80</v>
      </c>
      <c r="C42" s="150" t="s">
        <v>79</v>
      </c>
      <c r="D42" s="144">
        <v>1</v>
      </c>
      <c r="E42" s="143" t="s">
        <v>33</v>
      </c>
      <c r="G42" s="143">
        <v>15861000</v>
      </c>
      <c r="H42" s="143">
        <v>12569000</v>
      </c>
      <c r="I42" s="143">
        <v>1251000</v>
      </c>
      <c r="J42" s="143">
        <v>0</v>
      </c>
      <c r="K42" s="143">
        <v>69409000</v>
      </c>
      <c r="L42" s="143">
        <v>15423000</v>
      </c>
      <c r="M42" s="143">
        <v>114513000</v>
      </c>
      <c r="N42" s="143">
        <v>78948000</v>
      </c>
      <c r="O42" s="143">
        <v>6808000</v>
      </c>
      <c r="P42" s="143">
        <v>85756000</v>
      </c>
      <c r="Q42" s="143">
        <v>28757000</v>
      </c>
    </row>
    <row r="43" spans="1:17" x14ac:dyDescent="0.2">
      <c r="A43" s="152">
        <v>142276</v>
      </c>
      <c r="B43" s="144" t="s">
        <v>81</v>
      </c>
      <c r="C43" s="144" t="s">
        <v>82</v>
      </c>
      <c r="D43" s="144">
        <v>1</v>
      </c>
      <c r="E43" s="143" t="s">
        <v>29</v>
      </c>
      <c r="G43" s="143">
        <v>26729893</v>
      </c>
      <c r="H43" s="143">
        <v>1411742</v>
      </c>
      <c r="I43" s="143">
        <v>251550</v>
      </c>
      <c r="J43" s="143">
        <v>0</v>
      </c>
      <c r="K43" s="143">
        <v>3370857</v>
      </c>
      <c r="L43" s="143">
        <v>13069253</v>
      </c>
      <c r="M43" s="143">
        <v>44833295</v>
      </c>
      <c r="N43" s="143">
        <v>22998668</v>
      </c>
      <c r="O43" s="143">
        <v>1750500</v>
      </c>
      <c r="P43" s="143">
        <v>24749168</v>
      </c>
      <c r="Q43" s="143">
        <v>20084127</v>
      </c>
    </row>
    <row r="44" spans="1:17" x14ac:dyDescent="0.2">
      <c r="A44" s="149">
        <v>142285</v>
      </c>
      <c r="B44" s="150" t="s">
        <v>83</v>
      </c>
      <c r="C44" s="150" t="s">
        <v>82</v>
      </c>
      <c r="D44" s="144">
        <v>1</v>
      </c>
      <c r="E44" s="143" t="s">
        <v>29</v>
      </c>
      <c r="F44" s="151" t="s">
        <v>30</v>
      </c>
      <c r="G44" s="143">
        <v>17268738</v>
      </c>
      <c r="H44" s="143">
        <v>627772</v>
      </c>
      <c r="I44" s="143">
        <v>1050564</v>
      </c>
      <c r="J44" s="143">
        <v>0</v>
      </c>
      <c r="K44" s="143">
        <v>5656915</v>
      </c>
      <c r="L44" s="143">
        <v>20936062</v>
      </c>
      <c r="M44" s="143">
        <v>45540051</v>
      </c>
      <c r="N44" s="143">
        <v>14379843</v>
      </c>
      <c r="O44" s="143">
        <v>0</v>
      </c>
      <c r="P44" s="143">
        <v>14379843</v>
      </c>
      <c r="Q44" s="143">
        <v>31160208</v>
      </c>
    </row>
    <row r="45" spans="1:17" x14ac:dyDescent="0.2">
      <c r="A45" s="149">
        <v>145600</v>
      </c>
      <c r="B45" s="150" t="s">
        <v>84</v>
      </c>
      <c r="C45" s="150" t="s">
        <v>85</v>
      </c>
      <c r="D45" s="144">
        <v>1</v>
      </c>
      <c r="E45" s="143" t="s">
        <v>33</v>
      </c>
      <c r="G45" s="143">
        <v>35991209</v>
      </c>
      <c r="H45" s="143">
        <v>5658014</v>
      </c>
      <c r="I45" s="143">
        <v>104801464</v>
      </c>
      <c r="J45" s="143">
        <v>0</v>
      </c>
      <c r="K45" s="143">
        <v>3907139</v>
      </c>
      <c r="L45" s="143">
        <v>1898449</v>
      </c>
      <c r="M45" s="143">
        <v>152256275</v>
      </c>
      <c r="N45" s="143">
        <v>80929080</v>
      </c>
      <c r="O45" s="143">
        <v>386859</v>
      </c>
      <c r="P45" s="143">
        <v>81315939</v>
      </c>
      <c r="Q45" s="143">
        <v>70940336</v>
      </c>
    </row>
    <row r="46" spans="1:17" x14ac:dyDescent="0.2">
      <c r="A46" s="149">
        <v>145637</v>
      </c>
      <c r="B46" s="150" t="s">
        <v>86</v>
      </c>
      <c r="C46" s="150" t="s">
        <v>85</v>
      </c>
      <c r="D46" s="144">
        <v>1</v>
      </c>
      <c r="E46" s="143" t="s">
        <v>33</v>
      </c>
      <c r="G46" s="143">
        <v>26648217</v>
      </c>
      <c r="H46" s="143">
        <v>11766234</v>
      </c>
      <c r="I46" s="143">
        <v>235907355</v>
      </c>
      <c r="J46" s="143">
        <v>0</v>
      </c>
      <c r="K46" s="143">
        <v>28692607</v>
      </c>
      <c r="L46" s="143">
        <v>1482463</v>
      </c>
      <c r="M46" s="143">
        <v>304496876</v>
      </c>
      <c r="N46" s="143">
        <v>137085070</v>
      </c>
      <c r="O46" s="143">
        <v>2303317</v>
      </c>
      <c r="P46" s="143">
        <v>139388387</v>
      </c>
      <c r="Q46" s="143">
        <v>165108489</v>
      </c>
    </row>
    <row r="47" spans="1:17" x14ac:dyDescent="0.2">
      <c r="A47" s="149">
        <v>147703</v>
      </c>
      <c r="B47" s="150" t="s">
        <v>87</v>
      </c>
      <c r="C47" s="150" t="s">
        <v>85</v>
      </c>
      <c r="D47" s="144">
        <v>1</v>
      </c>
      <c r="E47" s="143" t="s">
        <v>29</v>
      </c>
      <c r="G47" s="143">
        <v>31399160</v>
      </c>
      <c r="H47" s="143">
        <v>2785158</v>
      </c>
      <c r="I47" s="143">
        <v>34130735</v>
      </c>
      <c r="J47" s="143">
        <v>0</v>
      </c>
      <c r="K47" s="143">
        <v>0</v>
      </c>
      <c r="L47" s="143">
        <v>375805</v>
      </c>
      <c r="M47" s="143">
        <v>68690858</v>
      </c>
      <c r="N47" s="143">
        <v>42604842</v>
      </c>
      <c r="O47" s="143">
        <v>-32186</v>
      </c>
      <c r="P47" s="143">
        <v>42572656</v>
      </c>
      <c r="Q47" s="143">
        <v>26118202</v>
      </c>
    </row>
    <row r="48" spans="1:17" x14ac:dyDescent="0.2">
      <c r="A48" s="149">
        <v>149222</v>
      </c>
      <c r="B48" s="150" t="s">
        <v>88</v>
      </c>
      <c r="C48" s="150" t="s">
        <v>85</v>
      </c>
      <c r="D48" s="144">
        <v>1</v>
      </c>
      <c r="E48" s="143" t="s">
        <v>29</v>
      </c>
      <c r="G48" s="143">
        <v>28869733</v>
      </c>
      <c r="H48" s="143">
        <v>2397311</v>
      </c>
      <c r="I48" s="143">
        <v>6489672</v>
      </c>
      <c r="J48" s="143">
        <v>0</v>
      </c>
      <c r="K48" s="143">
        <v>2053315</v>
      </c>
      <c r="L48" s="143">
        <v>13194487</v>
      </c>
      <c r="M48" s="143">
        <v>53004518</v>
      </c>
      <c r="N48" s="143">
        <v>30009545</v>
      </c>
      <c r="O48" s="143">
        <v>4929865</v>
      </c>
      <c r="P48" s="143">
        <v>34939410</v>
      </c>
      <c r="Q48" s="143">
        <v>18065108</v>
      </c>
    </row>
    <row r="49" spans="1:17" x14ac:dyDescent="0.2">
      <c r="A49" s="152">
        <v>150136</v>
      </c>
      <c r="B49" s="144" t="s">
        <v>89</v>
      </c>
      <c r="C49" s="144" t="s">
        <v>90</v>
      </c>
      <c r="D49" s="144">
        <v>1</v>
      </c>
      <c r="E49" s="143" t="s">
        <v>29</v>
      </c>
      <c r="G49" s="143">
        <v>20297960</v>
      </c>
      <c r="H49" s="143">
        <v>2647193</v>
      </c>
      <c r="I49" s="143">
        <v>21165905</v>
      </c>
      <c r="J49" s="143">
        <v>0</v>
      </c>
      <c r="K49" s="143">
        <v>299350</v>
      </c>
      <c r="L49" s="143">
        <v>33888188</v>
      </c>
      <c r="M49" s="143">
        <v>78298596</v>
      </c>
      <c r="N49" s="143">
        <v>64329131</v>
      </c>
      <c r="O49" s="143">
        <v>5907982</v>
      </c>
      <c r="P49" s="143">
        <v>70237113</v>
      </c>
      <c r="Q49" s="143">
        <v>8061483</v>
      </c>
    </row>
    <row r="50" spans="1:17" x14ac:dyDescent="0.2">
      <c r="A50" s="149">
        <v>151111</v>
      </c>
      <c r="B50" s="150" t="s">
        <v>91</v>
      </c>
      <c r="C50" s="150" t="s">
        <v>90</v>
      </c>
      <c r="D50" s="144">
        <v>1</v>
      </c>
      <c r="E50" s="143" t="s">
        <v>29</v>
      </c>
      <c r="G50" s="143">
        <v>38180058</v>
      </c>
      <c r="H50" s="143">
        <v>3352024</v>
      </c>
      <c r="I50" s="143">
        <v>0</v>
      </c>
      <c r="J50" s="143">
        <v>0</v>
      </c>
      <c r="K50" s="143">
        <v>15673826</v>
      </c>
      <c r="L50" s="143">
        <v>23873622</v>
      </c>
      <c r="M50" s="143">
        <v>81079530</v>
      </c>
      <c r="N50" s="143">
        <v>48108417</v>
      </c>
      <c r="O50" s="143">
        <v>7395329</v>
      </c>
      <c r="P50" s="143">
        <v>55503746</v>
      </c>
      <c r="Q50" s="143">
        <v>25575784</v>
      </c>
    </row>
    <row r="51" spans="1:17" x14ac:dyDescent="0.2">
      <c r="A51" s="149">
        <v>151351</v>
      </c>
      <c r="B51" s="150" t="s">
        <v>92</v>
      </c>
      <c r="C51" s="150" t="s">
        <v>90</v>
      </c>
      <c r="D51" s="144">
        <v>1</v>
      </c>
      <c r="E51" s="143" t="s">
        <v>33</v>
      </c>
      <c r="G51" s="143">
        <v>29523559</v>
      </c>
      <c r="H51" s="143">
        <v>4683138</v>
      </c>
      <c r="I51" s="143">
        <v>0</v>
      </c>
      <c r="J51" s="143">
        <v>0</v>
      </c>
      <c r="K51" s="143">
        <v>37937914</v>
      </c>
      <c r="L51" s="143">
        <v>131783482</v>
      </c>
      <c r="M51" s="143">
        <v>203928093</v>
      </c>
      <c r="N51" s="143">
        <v>111895110</v>
      </c>
      <c r="O51" s="143">
        <v>13104666</v>
      </c>
      <c r="P51" s="143">
        <v>124999776</v>
      </c>
      <c r="Q51" s="143">
        <v>78928317</v>
      </c>
    </row>
    <row r="52" spans="1:17" x14ac:dyDescent="0.2">
      <c r="A52" s="149">
        <v>243780</v>
      </c>
      <c r="B52" s="150" t="s">
        <v>93</v>
      </c>
      <c r="C52" s="150" t="s">
        <v>90</v>
      </c>
      <c r="D52" s="144">
        <v>1</v>
      </c>
      <c r="E52" s="143" t="s">
        <v>33</v>
      </c>
      <c r="G52" s="143">
        <v>29248863</v>
      </c>
      <c r="H52" s="143">
        <v>5091036</v>
      </c>
      <c r="I52" s="143">
        <v>145466</v>
      </c>
      <c r="J52" s="143">
        <v>0</v>
      </c>
      <c r="K52" s="143">
        <v>75956044</v>
      </c>
      <c r="L52" s="143">
        <v>11695897</v>
      </c>
      <c r="M52" s="143">
        <v>122137306</v>
      </c>
      <c r="N52" s="143">
        <v>68930861</v>
      </c>
      <c r="O52" s="143">
        <v>11640084</v>
      </c>
      <c r="P52" s="143">
        <v>80570945</v>
      </c>
      <c r="Q52" s="143">
        <v>41566361</v>
      </c>
    </row>
    <row r="53" spans="1:17" x14ac:dyDescent="0.2">
      <c r="A53" s="149">
        <v>155317</v>
      </c>
      <c r="B53" s="150" t="s">
        <v>94</v>
      </c>
      <c r="C53" s="150" t="s">
        <v>95</v>
      </c>
      <c r="D53" s="144">
        <v>1</v>
      </c>
      <c r="E53" s="143" t="s">
        <v>33</v>
      </c>
      <c r="G53" s="143">
        <v>17781820</v>
      </c>
      <c r="H53" s="143">
        <v>13931597</v>
      </c>
      <c r="I53" s="143">
        <v>8040732</v>
      </c>
      <c r="J53" s="143">
        <v>0</v>
      </c>
      <c r="K53" s="143">
        <v>3136345</v>
      </c>
      <c r="L53" s="143">
        <v>17543267</v>
      </c>
      <c r="M53" s="143">
        <v>60433761</v>
      </c>
      <c r="N53" s="143">
        <v>25567176</v>
      </c>
      <c r="O53" s="143">
        <v>0</v>
      </c>
      <c r="P53" s="143">
        <v>25567176</v>
      </c>
      <c r="Q53" s="143">
        <v>34866585</v>
      </c>
    </row>
    <row r="54" spans="1:17" x14ac:dyDescent="0.2">
      <c r="A54" s="149">
        <v>155399</v>
      </c>
      <c r="B54" s="150" t="s">
        <v>96</v>
      </c>
      <c r="C54" s="150" t="s">
        <v>95</v>
      </c>
      <c r="D54" s="144">
        <v>1</v>
      </c>
      <c r="E54" s="143" t="s">
        <v>29</v>
      </c>
      <c r="G54" s="143">
        <v>19881545</v>
      </c>
      <c r="H54" s="143">
        <v>8232186</v>
      </c>
      <c r="I54" s="143">
        <v>3281852</v>
      </c>
      <c r="J54" s="143">
        <v>0</v>
      </c>
      <c r="K54" s="143">
        <v>504761</v>
      </c>
      <c r="L54" s="143">
        <v>27418254</v>
      </c>
      <c r="M54" s="143">
        <v>59318598</v>
      </c>
      <c r="N54" s="143">
        <v>33269785</v>
      </c>
      <c r="O54" s="143">
        <v>0</v>
      </c>
      <c r="P54" s="143">
        <v>33269785</v>
      </c>
      <c r="Q54" s="143">
        <v>26048813</v>
      </c>
    </row>
    <row r="55" spans="1:17" x14ac:dyDescent="0.2">
      <c r="A55" s="149">
        <v>156125</v>
      </c>
      <c r="B55" s="150" t="s">
        <v>97</v>
      </c>
      <c r="C55" s="150" t="s">
        <v>95</v>
      </c>
      <c r="D55" s="144">
        <v>1</v>
      </c>
      <c r="E55" s="143" t="s">
        <v>29</v>
      </c>
      <c r="G55" s="143">
        <v>18400013</v>
      </c>
      <c r="H55" s="143">
        <v>1627410</v>
      </c>
      <c r="I55" s="143">
        <v>132046</v>
      </c>
      <c r="J55" s="143">
        <v>0</v>
      </c>
      <c r="K55" s="143">
        <v>26503</v>
      </c>
      <c r="L55" s="143">
        <v>16738794</v>
      </c>
      <c r="M55" s="143">
        <v>36924766</v>
      </c>
      <c r="N55" s="143">
        <v>14902835</v>
      </c>
      <c r="O55" s="143">
        <v>0</v>
      </c>
      <c r="P55" s="143">
        <v>14902835</v>
      </c>
      <c r="Q55" s="143">
        <v>22021931</v>
      </c>
    </row>
    <row r="56" spans="1:17" x14ac:dyDescent="0.2">
      <c r="A56" s="149">
        <v>157085</v>
      </c>
      <c r="B56" s="150" t="s">
        <v>98</v>
      </c>
      <c r="C56" s="150" t="s">
        <v>99</v>
      </c>
      <c r="D56" s="144">
        <v>1</v>
      </c>
      <c r="E56" s="143" t="s">
        <v>33</v>
      </c>
      <c r="G56" s="143">
        <v>20083066</v>
      </c>
      <c r="H56" s="143">
        <v>2956154</v>
      </c>
      <c r="I56" s="143">
        <v>39243575</v>
      </c>
      <c r="J56" s="143">
        <v>0</v>
      </c>
      <c r="K56" s="143">
        <v>10208352</v>
      </c>
      <c r="L56" s="143">
        <v>42660194</v>
      </c>
      <c r="M56" s="143">
        <v>115151341</v>
      </c>
      <c r="N56" s="143">
        <v>82552139</v>
      </c>
      <c r="O56" s="143">
        <v>7390982</v>
      </c>
      <c r="P56" s="143">
        <v>89943121</v>
      </c>
      <c r="Q56" s="143">
        <v>25208220</v>
      </c>
    </row>
    <row r="57" spans="1:17" x14ac:dyDescent="0.2">
      <c r="A57" s="149">
        <v>157289</v>
      </c>
      <c r="B57" s="150" t="s">
        <v>100</v>
      </c>
      <c r="C57" s="150" t="s">
        <v>99</v>
      </c>
      <c r="D57" s="144">
        <v>1</v>
      </c>
      <c r="E57" s="143" t="s">
        <v>33</v>
      </c>
      <c r="G57" s="143">
        <v>19912000</v>
      </c>
      <c r="H57" s="143">
        <v>3223000</v>
      </c>
      <c r="I57" s="143">
        <v>24458000</v>
      </c>
      <c r="J57" s="143">
        <v>0</v>
      </c>
      <c r="K57" s="143">
        <v>0</v>
      </c>
      <c r="L57" s="143">
        <v>45388000</v>
      </c>
      <c r="M57" s="143">
        <v>92981000</v>
      </c>
      <c r="N57" s="143">
        <v>60655000</v>
      </c>
      <c r="O57" s="143">
        <v>1644000</v>
      </c>
      <c r="P57" s="143">
        <v>62299000</v>
      </c>
      <c r="Q57" s="143">
        <v>30682000</v>
      </c>
    </row>
    <row r="58" spans="1:17" x14ac:dyDescent="0.2">
      <c r="A58" s="149">
        <v>159391</v>
      </c>
      <c r="B58" s="150" t="s">
        <v>101</v>
      </c>
      <c r="C58" s="150" t="s">
        <v>102</v>
      </c>
      <c r="D58" s="144">
        <v>1</v>
      </c>
      <c r="E58" s="143" t="s">
        <v>33</v>
      </c>
      <c r="G58" s="143">
        <v>19957921</v>
      </c>
      <c r="H58" s="143">
        <v>5936361</v>
      </c>
      <c r="I58" s="143">
        <v>2182432</v>
      </c>
      <c r="J58" s="143">
        <v>0</v>
      </c>
      <c r="K58" s="143">
        <v>3520600</v>
      </c>
      <c r="L58" s="143">
        <v>62515974</v>
      </c>
      <c r="M58" s="143">
        <v>94113288</v>
      </c>
      <c r="N58" s="143">
        <v>45581019</v>
      </c>
      <c r="O58" s="143">
        <v>13624521</v>
      </c>
      <c r="P58" s="143">
        <v>59205540</v>
      </c>
      <c r="Q58" s="143">
        <v>34907748</v>
      </c>
    </row>
    <row r="59" spans="1:17" x14ac:dyDescent="0.2">
      <c r="A59" s="152">
        <v>159647</v>
      </c>
      <c r="B59" s="144" t="s">
        <v>103</v>
      </c>
      <c r="C59" s="144" t="s">
        <v>102</v>
      </c>
      <c r="D59" s="144">
        <v>1</v>
      </c>
      <c r="E59" s="143" t="s">
        <v>29</v>
      </c>
      <c r="G59" s="143">
        <v>9405731</v>
      </c>
      <c r="H59" s="143">
        <v>887550</v>
      </c>
      <c r="I59" s="143">
        <v>1051554</v>
      </c>
      <c r="J59" s="143">
        <v>0</v>
      </c>
      <c r="K59" s="143">
        <v>668965</v>
      </c>
      <c r="L59" s="143">
        <v>13454162</v>
      </c>
      <c r="M59" s="143">
        <v>25467962</v>
      </c>
      <c r="N59" s="143">
        <v>15636651</v>
      </c>
      <c r="O59" s="143">
        <v>1670102</v>
      </c>
      <c r="P59" s="143">
        <v>17306753</v>
      </c>
      <c r="Q59" s="143">
        <v>8161209</v>
      </c>
    </row>
    <row r="60" spans="1:17" x14ac:dyDescent="0.2">
      <c r="A60" s="149">
        <v>159939</v>
      </c>
      <c r="B60" s="150" t="s">
        <v>104</v>
      </c>
      <c r="C60" s="150" t="s">
        <v>102</v>
      </c>
      <c r="D60" s="144">
        <v>1</v>
      </c>
      <c r="E60" s="143" t="s">
        <v>29</v>
      </c>
      <c r="F60" s="151" t="s">
        <v>30</v>
      </c>
      <c r="G60" s="143">
        <v>11577523</v>
      </c>
      <c r="H60" s="143">
        <v>1099777</v>
      </c>
      <c r="I60" s="143">
        <v>1153101</v>
      </c>
      <c r="J60" s="143">
        <v>0</v>
      </c>
      <c r="K60" s="143">
        <v>632375</v>
      </c>
      <c r="L60" s="143">
        <v>9079245</v>
      </c>
      <c r="M60" s="143">
        <v>23542021</v>
      </c>
      <c r="N60" s="143">
        <v>10648931</v>
      </c>
      <c r="O60" s="143">
        <v>530778</v>
      </c>
      <c r="P60" s="143">
        <v>11179709</v>
      </c>
      <c r="Q60" s="143">
        <v>12362312</v>
      </c>
    </row>
    <row r="61" spans="1:17" x14ac:dyDescent="0.2">
      <c r="A61" s="149">
        <v>160658</v>
      </c>
      <c r="B61" s="150" t="s">
        <v>105</v>
      </c>
      <c r="C61" s="150" t="s">
        <v>102</v>
      </c>
      <c r="D61" s="144">
        <v>1</v>
      </c>
      <c r="E61" s="143" t="s">
        <v>29</v>
      </c>
      <c r="G61" s="143">
        <v>20423907</v>
      </c>
      <c r="H61" s="143">
        <v>372938</v>
      </c>
      <c r="I61" s="143">
        <v>0</v>
      </c>
      <c r="J61" s="143">
        <v>0</v>
      </c>
      <c r="K61" s="143">
        <v>457786</v>
      </c>
      <c r="L61" s="143">
        <v>6355914</v>
      </c>
      <c r="M61" s="143">
        <v>27610545</v>
      </c>
      <c r="N61" s="143">
        <v>23541128</v>
      </c>
      <c r="O61" s="143">
        <v>0</v>
      </c>
      <c r="P61" s="143">
        <v>23541128</v>
      </c>
      <c r="Q61" s="143">
        <v>4069417</v>
      </c>
    </row>
    <row r="62" spans="1:17" x14ac:dyDescent="0.2">
      <c r="A62" s="152">
        <v>166513</v>
      </c>
      <c r="B62" s="144" t="s">
        <v>106</v>
      </c>
      <c r="C62" s="144" t="s">
        <v>107</v>
      </c>
      <c r="D62" s="144">
        <v>1</v>
      </c>
      <c r="E62" s="143" t="s">
        <v>29</v>
      </c>
      <c r="G62" s="143">
        <v>13842000</v>
      </c>
      <c r="H62" s="143">
        <v>1680000</v>
      </c>
      <c r="I62" s="143">
        <v>2944000</v>
      </c>
      <c r="J62" s="143">
        <v>0</v>
      </c>
      <c r="K62" s="143">
        <v>2438000</v>
      </c>
      <c r="L62" s="143">
        <v>16071000</v>
      </c>
      <c r="M62" s="143">
        <v>36975000</v>
      </c>
      <c r="N62" s="143">
        <v>28087000</v>
      </c>
      <c r="O62" s="143">
        <v>475000</v>
      </c>
      <c r="P62" s="143">
        <v>28562000</v>
      </c>
      <c r="Q62" s="143">
        <v>8413000</v>
      </c>
    </row>
    <row r="63" spans="1:17" x14ac:dyDescent="0.2">
      <c r="A63" s="153">
        <v>166629</v>
      </c>
      <c r="B63" s="154" t="s">
        <v>108</v>
      </c>
      <c r="C63" s="154" t="s">
        <v>107</v>
      </c>
      <c r="D63" s="155">
        <v>1</v>
      </c>
      <c r="E63" s="154" t="s">
        <v>33</v>
      </c>
      <c r="F63" s="154" t="s">
        <v>40</v>
      </c>
      <c r="G63" s="155">
        <v>24185184</v>
      </c>
      <c r="H63" s="155">
        <v>4045973</v>
      </c>
      <c r="I63" s="155">
        <v>3136058</v>
      </c>
      <c r="J63" s="155">
        <v>0</v>
      </c>
      <c r="K63" s="155">
        <v>3318419</v>
      </c>
      <c r="L63" s="155">
        <v>74478366</v>
      </c>
      <c r="M63" s="155">
        <v>109164000</v>
      </c>
      <c r="N63" s="155">
        <v>93364000</v>
      </c>
      <c r="O63" s="155">
        <v>0</v>
      </c>
      <c r="P63" s="155">
        <v>93364000</v>
      </c>
      <c r="Q63" s="155">
        <v>15800000</v>
      </c>
    </row>
    <row r="64" spans="1:17" x14ac:dyDescent="0.2">
      <c r="A64" s="152">
        <v>166638</v>
      </c>
      <c r="B64" s="144" t="s">
        <v>109</v>
      </c>
      <c r="C64" s="144" t="s">
        <v>107</v>
      </c>
      <c r="D64" s="144">
        <v>1</v>
      </c>
      <c r="E64" s="143" t="s">
        <v>29</v>
      </c>
      <c r="G64" s="143">
        <v>18114000</v>
      </c>
      <c r="H64" s="143">
        <v>2279000</v>
      </c>
      <c r="I64" s="143">
        <v>1709000</v>
      </c>
      <c r="J64" s="143">
        <v>0</v>
      </c>
      <c r="K64" s="143">
        <v>799000</v>
      </c>
      <c r="L64" s="143">
        <v>13376000</v>
      </c>
      <c r="M64" s="143">
        <v>36277000</v>
      </c>
      <c r="N64" s="143">
        <v>25100000</v>
      </c>
      <c r="O64" s="143">
        <v>0</v>
      </c>
      <c r="P64" s="143">
        <v>25100000</v>
      </c>
      <c r="Q64" s="143">
        <v>11177000</v>
      </c>
    </row>
    <row r="65" spans="1:17" x14ac:dyDescent="0.2">
      <c r="A65" s="149">
        <v>163286</v>
      </c>
      <c r="B65" s="150" t="s">
        <v>110</v>
      </c>
      <c r="C65" s="150" t="s">
        <v>111</v>
      </c>
      <c r="D65" s="144">
        <v>1</v>
      </c>
      <c r="E65" s="143" t="s">
        <v>33</v>
      </c>
      <c r="G65" s="143">
        <v>22805121</v>
      </c>
      <c r="H65" s="143">
        <v>8565253</v>
      </c>
      <c r="I65" s="143">
        <v>781990</v>
      </c>
      <c r="J65" s="143">
        <v>0</v>
      </c>
      <c r="K65" s="143">
        <v>9287394</v>
      </c>
      <c r="L65" s="143">
        <v>64076228</v>
      </c>
      <c r="M65" s="143">
        <v>105515986</v>
      </c>
      <c r="N65" s="143">
        <v>67729981</v>
      </c>
      <c r="O65" s="143">
        <v>8475849</v>
      </c>
      <c r="P65" s="143">
        <v>76205830</v>
      </c>
      <c r="Q65" s="143">
        <v>29310156</v>
      </c>
    </row>
    <row r="66" spans="1:17" x14ac:dyDescent="0.2">
      <c r="A66" s="149">
        <v>161253</v>
      </c>
      <c r="B66" s="150" t="s">
        <v>112</v>
      </c>
      <c r="C66" s="150" t="s">
        <v>113</v>
      </c>
      <c r="D66" s="144">
        <v>1</v>
      </c>
      <c r="E66" s="143" t="s">
        <v>29</v>
      </c>
      <c r="F66" s="151" t="s">
        <v>30</v>
      </c>
      <c r="G66" s="143">
        <v>12777000</v>
      </c>
      <c r="H66" s="143">
        <v>2997000</v>
      </c>
      <c r="I66" s="143">
        <v>2281000</v>
      </c>
      <c r="J66" s="143">
        <v>0</v>
      </c>
      <c r="K66" s="143">
        <v>4911000</v>
      </c>
      <c r="L66" s="143">
        <v>25438000</v>
      </c>
      <c r="M66" s="143">
        <v>48404000</v>
      </c>
      <c r="N66" s="143">
        <v>35407000</v>
      </c>
      <c r="O66" s="143">
        <v>1864000</v>
      </c>
      <c r="P66" s="143">
        <v>37271000</v>
      </c>
      <c r="Q66" s="143">
        <v>11133000</v>
      </c>
    </row>
    <row r="67" spans="1:17" x14ac:dyDescent="0.2">
      <c r="A67" s="149">
        <v>170976</v>
      </c>
      <c r="B67" s="150" t="s">
        <v>114</v>
      </c>
      <c r="C67" s="150" t="s">
        <v>115</v>
      </c>
      <c r="D67" s="144">
        <v>1</v>
      </c>
      <c r="E67" s="143" t="s">
        <v>33</v>
      </c>
      <c r="G67" s="143">
        <v>19660000</v>
      </c>
      <c r="H67" s="143">
        <v>32316000</v>
      </c>
      <c r="I67" s="143">
        <v>29000</v>
      </c>
      <c r="J67" s="143">
        <v>0</v>
      </c>
      <c r="K67" s="143">
        <v>90994000</v>
      </c>
      <c r="L67" s="143">
        <v>204912000</v>
      </c>
      <c r="M67" s="143">
        <v>347911000</v>
      </c>
      <c r="N67" s="143">
        <v>230357000</v>
      </c>
      <c r="O67" s="143">
        <v>18212000</v>
      </c>
      <c r="P67" s="143">
        <v>248569000</v>
      </c>
      <c r="Q67" s="143">
        <v>99342000</v>
      </c>
    </row>
    <row r="68" spans="1:17" x14ac:dyDescent="0.2">
      <c r="A68" s="149">
        <v>171100</v>
      </c>
      <c r="B68" s="150" t="s">
        <v>116</v>
      </c>
      <c r="C68" s="150" t="s">
        <v>115</v>
      </c>
      <c r="D68" s="144">
        <v>1</v>
      </c>
      <c r="E68" s="143" t="s">
        <v>33</v>
      </c>
      <c r="G68" s="143">
        <v>42636762</v>
      </c>
      <c r="H68" s="143">
        <v>23443406</v>
      </c>
      <c r="I68" s="143">
        <v>26032960</v>
      </c>
      <c r="J68" s="143">
        <v>0</v>
      </c>
      <c r="K68" s="143">
        <v>12381550</v>
      </c>
      <c r="L68" s="143">
        <v>62463348</v>
      </c>
      <c r="M68" s="143">
        <v>166958026</v>
      </c>
      <c r="N68" s="143">
        <v>97140949</v>
      </c>
      <c r="O68" s="143">
        <v>16460000</v>
      </c>
      <c r="P68" s="143">
        <v>113600949</v>
      </c>
      <c r="Q68" s="143">
        <v>53357077</v>
      </c>
    </row>
    <row r="69" spans="1:17" x14ac:dyDescent="0.2">
      <c r="A69" s="149">
        <v>171128</v>
      </c>
      <c r="B69" s="150" t="s">
        <v>117</v>
      </c>
      <c r="C69" s="150" t="s">
        <v>115</v>
      </c>
      <c r="D69" s="144">
        <v>1</v>
      </c>
      <c r="E69" s="143" t="s">
        <v>29</v>
      </c>
      <c r="G69" s="143">
        <v>6323000</v>
      </c>
      <c r="H69" s="143">
        <v>1628000</v>
      </c>
      <c r="I69" s="143">
        <v>113000</v>
      </c>
      <c r="J69" s="143">
        <v>0</v>
      </c>
      <c r="K69" s="143">
        <v>3415000</v>
      </c>
      <c r="L69" s="143">
        <v>23629000</v>
      </c>
      <c r="M69" s="143">
        <v>35108000</v>
      </c>
      <c r="N69" s="143">
        <v>32960000</v>
      </c>
      <c r="O69" s="143">
        <v>0</v>
      </c>
      <c r="P69" s="143">
        <v>32960000</v>
      </c>
      <c r="Q69" s="143">
        <v>2148000</v>
      </c>
    </row>
    <row r="70" spans="1:17" x14ac:dyDescent="0.2">
      <c r="A70" s="149">
        <v>172644</v>
      </c>
      <c r="B70" s="150" t="s">
        <v>118</v>
      </c>
      <c r="C70" s="150" t="s">
        <v>115</v>
      </c>
      <c r="D70" s="144">
        <v>1</v>
      </c>
      <c r="E70" s="143" t="s">
        <v>33</v>
      </c>
      <c r="G70" s="143">
        <v>46379965</v>
      </c>
      <c r="H70" s="143">
        <v>3290557</v>
      </c>
      <c r="I70" s="143">
        <v>1413540</v>
      </c>
      <c r="J70" s="143">
        <v>100106</v>
      </c>
      <c r="K70" s="143">
        <v>4587393</v>
      </c>
      <c r="L70" s="143">
        <v>52492412</v>
      </c>
      <c r="M70" s="143">
        <v>108263973</v>
      </c>
      <c r="N70" s="143">
        <v>96061398</v>
      </c>
      <c r="O70" s="143">
        <v>3198428</v>
      </c>
      <c r="P70" s="143">
        <v>99259826</v>
      </c>
      <c r="Q70" s="143">
        <v>9004147</v>
      </c>
    </row>
    <row r="71" spans="1:17" x14ac:dyDescent="0.2">
      <c r="A71" s="149">
        <v>172699</v>
      </c>
      <c r="B71" s="150" t="s">
        <v>119</v>
      </c>
      <c r="C71" s="150" t="s">
        <v>115</v>
      </c>
      <c r="D71" s="144">
        <v>1</v>
      </c>
      <c r="E71" s="143" t="s">
        <v>29</v>
      </c>
      <c r="G71" s="143">
        <v>30793355</v>
      </c>
      <c r="H71" s="143">
        <v>930048</v>
      </c>
      <c r="I71" s="143">
        <v>247381</v>
      </c>
      <c r="J71" s="143">
        <v>0</v>
      </c>
      <c r="K71" s="143">
        <v>9595927</v>
      </c>
      <c r="L71" s="143">
        <v>49872836</v>
      </c>
      <c r="M71" s="143">
        <v>91439547</v>
      </c>
      <c r="N71" s="143">
        <v>44301284</v>
      </c>
      <c r="O71" s="143">
        <v>9073757</v>
      </c>
      <c r="P71" s="143">
        <v>53375041</v>
      </c>
      <c r="Q71" s="143">
        <v>38064506</v>
      </c>
    </row>
    <row r="72" spans="1:17" x14ac:dyDescent="0.2">
      <c r="A72" s="149">
        <v>174066</v>
      </c>
      <c r="B72" s="150" t="s">
        <v>120</v>
      </c>
      <c r="C72" s="150" t="s">
        <v>121</v>
      </c>
      <c r="D72" s="144">
        <v>1</v>
      </c>
      <c r="E72" s="143" t="s">
        <v>33</v>
      </c>
      <c r="G72" s="143">
        <v>38640925</v>
      </c>
      <c r="H72" s="143">
        <v>57964607</v>
      </c>
      <c r="I72" s="143">
        <v>22135207</v>
      </c>
      <c r="J72" s="143">
        <v>51862</v>
      </c>
      <c r="K72" s="143">
        <v>42483754</v>
      </c>
      <c r="L72" s="143">
        <v>66201325</v>
      </c>
      <c r="M72" s="143">
        <v>227477680</v>
      </c>
      <c r="N72" s="143">
        <v>178799671</v>
      </c>
      <c r="O72" s="143">
        <v>8901876</v>
      </c>
      <c r="P72" s="143">
        <v>187701547</v>
      </c>
      <c r="Q72" s="143">
        <v>39776133</v>
      </c>
    </row>
    <row r="73" spans="1:17" x14ac:dyDescent="0.2">
      <c r="A73" s="149">
        <v>178396</v>
      </c>
      <c r="B73" s="150" t="s">
        <v>122</v>
      </c>
      <c r="C73" s="150" t="s">
        <v>123</v>
      </c>
      <c r="D73" s="144">
        <v>1</v>
      </c>
      <c r="E73" s="143" t="s">
        <v>33</v>
      </c>
      <c r="G73" s="143">
        <v>21763800</v>
      </c>
      <c r="H73" s="143">
        <v>8791780</v>
      </c>
      <c r="I73" s="143">
        <v>9316158</v>
      </c>
      <c r="J73" s="143">
        <v>0</v>
      </c>
      <c r="K73" s="143">
        <v>10740666</v>
      </c>
      <c r="L73" s="143">
        <v>63814698</v>
      </c>
      <c r="M73" s="143">
        <v>114427102</v>
      </c>
      <c r="N73" s="143">
        <v>89968950</v>
      </c>
      <c r="O73" s="143">
        <v>-3659848</v>
      </c>
      <c r="P73" s="143">
        <v>86309102</v>
      </c>
      <c r="Q73" s="143">
        <v>28118000</v>
      </c>
    </row>
    <row r="74" spans="1:17" x14ac:dyDescent="0.2">
      <c r="A74" s="149">
        <v>178402</v>
      </c>
      <c r="B74" s="150" t="s">
        <v>124</v>
      </c>
      <c r="C74" s="150" t="s">
        <v>123</v>
      </c>
      <c r="D74" s="144">
        <v>1</v>
      </c>
      <c r="E74" s="143" t="s">
        <v>29</v>
      </c>
      <c r="G74" s="143">
        <v>14076752</v>
      </c>
      <c r="H74" s="143">
        <v>1999804</v>
      </c>
      <c r="I74" s="143">
        <v>2419359</v>
      </c>
      <c r="J74" s="143">
        <v>0</v>
      </c>
      <c r="K74" s="143">
        <v>3379271</v>
      </c>
      <c r="L74" s="143">
        <v>27531719</v>
      </c>
      <c r="M74" s="143">
        <v>49406905</v>
      </c>
      <c r="N74" s="143">
        <v>34094561</v>
      </c>
      <c r="O74" s="143">
        <v>1221344</v>
      </c>
      <c r="P74" s="143">
        <v>35315905</v>
      </c>
      <c r="Q74" s="143">
        <v>14091000</v>
      </c>
    </row>
    <row r="75" spans="1:17" x14ac:dyDescent="0.2">
      <c r="A75" s="149">
        <v>178411</v>
      </c>
      <c r="B75" s="150" t="s">
        <v>125</v>
      </c>
      <c r="C75" s="150" t="s">
        <v>123</v>
      </c>
      <c r="D75" s="144">
        <v>1</v>
      </c>
      <c r="E75" s="143" t="s">
        <v>29</v>
      </c>
      <c r="G75" s="143">
        <v>5993790</v>
      </c>
      <c r="H75" s="143">
        <v>3201198</v>
      </c>
      <c r="I75" s="143">
        <v>2749888</v>
      </c>
      <c r="J75" s="143">
        <v>0</v>
      </c>
      <c r="K75" s="143">
        <v>2557972</v>
      </c>
      <c r="L75" s="143">
        <v>20105075</v>
      </c>
      <c r="M75" s="143">
        <v>34607923</v>
      </c>
      <c r="N75" s="143">
        <v>28599401</v>
      </c>
      <c r="O75" s="143">
        <v>52522</v>
      </c>
      <c r="P75" s="143">
        <v>28651923</v>
      </c>
      <c r="Q75" s="143">
        <v>5956000</v>
      </c>
    </row>
    <row r="76" spans="1:17" x14ac:dyDescent="0.2">
      <c r="A76" s="149">
        <v>178420</v>
      </c>
      <c r="B76" s="150" t="s">
        <v>126</v>
      </c>
      <c r="C76" s="150" t="s">
        <v>123</v>
      </c>
      <c r="D76" s="144">
        <v>1</v>
      </c>
      <c r="E76" s="143" t="s">
        <v>29</v>
      </c>
      <c r="G76" s="143">
        <v>16116719</v>
      </c>
      <c r="H76" s="143">
        <v>1473458</v>
      </c>
      <c r="I76" s="143">
        <v>2096369</v>
      </c>
      <c r="J76" s="143">
        <v>0</v>
      </c>
      <c r="K76" s="143">
        <v>2087924</v>
      </c>
      <c r="L76" s="143">
        <v>10560073</v>
      </c>
      <c r="M76" s="143">
        <v>32334543</v>
      </c>
      <c r="N76" s="143">
        <v>23217050</v>
      </c>
      <c r="O76" s="143">
        <v>-1507507</v>
      </c>
      <c r="P76" s="143">
        <v>21709543</v>
      </c>
      <c r="Q76" s="143">
        <v>10625000</v>
      </c>
    </row>
    <row r="77" spans="1:17" x14ac:dyDescent="0.2">
      <c r="A77" s="149">
        <v>175856</v>
      </c>
      <c r="B77" s="150" t="s">
        <v>127</v>
      </c>
      <c r="C77" s="150" t="s">
        <v>128</v>
      </c>
      <c r="D77" s="144">
        <v>1</v>
      </c>
      <c r="E77" s="143" t="s">
        <v>29</v>
      </c>
      <c r="F77" s="151" t="s">
        <v>30</v>
      </c>
      <c r="G77" s="143">
        <v>26669373</v>
      </c>
      <c r="H77" s="143">
        <v>3656218</v>
      </c>
      <c r="I77" s="143">
        <v>2888914</v>
      </c>
      <c r="J77" s="143">
        <v>0</v>
      </c>
      <c r="K77" s="143">
        <v>526158</v>
      </c>
      <c r="L77" s="143">
        <v>9862548</v>
      </c>
      <c r="M77" s="143">
        <v>43603211</v>
      </c>
      <c r="N77" s="143">
        <v>18051146</v>
      </c>
      <c r="O77" s="143">
        <v>8758220</v>
      </c>
      <c r="P77" s="143">
        <v>26809366</v>
      </c>
      <c r="Q77" s="143">
        <v>16793845</v>
      </c>
    </row>
    <row r="78" spans="1:17" x14ac:dyDescent="0.2">
      <c r="A78" s="149">
        <v>176017</v>
      </c>
      <c r="B78" s="150" t="s">
        <v>129</v>
      </c>
      <c r="C78" s="150" t="s">
        <v>128</v>
      </c>
      <c r="D78" s="144">
        <v>1</v>
      </c>
      <c r="E78" s="143" t="s">
        <v>29</v>
      </c>
      <c r="F78" s="151" t="s">
        <v>30</v>
      </c>
      <c r="G78" s="143">
        <v>22876280</v>
      </c>
      <c r="H78" s="143">
        <v>2454620</v>
      </c>
      <c r="I78" s="143">
        <v>5489123</v>
      </c>
      <c r="J78" s="143">
        <v>0</v>
      </c>
      <c r="K78" s="143">
        <v>21187943</v>
      </c>
      <c r="L78" s="143">
        <v>26386002</v>
      </c>
      <c r="M78" s="143">
        <v>78393968</v>
      </c>
      <c r="N78" s="143">
        <v>35862399</v>
      </c>
      <c r="O78" s="143">
        <v>3808397</v>
      </c>
      <c r="P78" s="143">
        <v>39670796</v>
      </c>
      <c r="Q78" s="143">
        <v>38723172</v>
      </c>
    </row>
    <row r="79" spans="1:17" x14ac:dyDescent="0.2">
      <c r="A79" s="153">
        <v>176080</v>
      </c>
      <c r="B79" s="154" t="s">
        <v>130</v>
      </c>
      <c r="C79" s="154" t="s">
        <v>128</v>
      </c>
      <c r="D79" s="155">
        <v>1</v>
      </c>
      <c r="E79" s="155" t="s">
        <v>33</v>
      </c>
      <c r="F79" s="155" t="s">
        <v>40</v>
      </c>
      <c r="G79" s="155">
        <v>26200303</v>
      </c>
      <c r="H79" s="155">
        <v>4169108</v>
      </c>
      <c r="I79" s="155">
        <v>6676648</v>
      </c>
      <c r="J79" s="155">
        <v>0</v>
      </c>
      <c r="K79" s="155">
        <v>6297923</v>
      </c>
      <c r="L79" s="155">
        <v>28842782</v>
      </c>
      <c r="M79" s="155">
        <v>72186764</v>
      </c>
      <c r="N79" s="155">
        <v>40481309</v>
      </c>
      <c r="O79" s="155">
        <v>6541935</v>
      </c>
      <c r="P79" s="155">
        <v>47023244</v>
      </c>
      <c r="Q79" s="155">
        <v>25163520</v>
      </c>
    </row>
    <row r="80" spans="1:17" x14ac:dyDescent="0.2">
      <c r="A80" s="149">
        <v>176372</v>
      </c>
      <c r="B80" s="150" t="s">
        <v>131</v>
      </c>
      <c r="C80" s="150" t="s">
        <v>128</v>
      </c>
      <c r="D80" s="144">
        <v>1</v>
      </c>
      <c r="E80" s="143" t="s">
        <v>29</v>
      </c>
      <c r="F80" s="151" t="s">
        <v>30</v>
      </c>
      <c r="G80" s="143">
        <v>30112927</v>
      </c>
      <c r="H80" s="143">
        <v>1426195</v>
      </c>
      <c r="I80" s="143">
        <v>4405878</v>
      </c>
      <c r="J80" s="143">
        <v>0</v>
      </c>
      <c r="K80" s="143">
        <v>0</v>
      </c>
      <c r="L80" s="143">
        <v>23547258</v>
      </c>
      <c r="M80" s="143">
        <v>59492258</v>
      </c>
      <c r="N80" s="143">
        <v>30105302</v>
      </c>
      <c r="O80" s="143">
        <v>3921240</v>
      </c>
      <c r="P80" s="143">
        <v>34026542</v>
      </c>
      <c r="Q80" s="143">
        <v>25465716</v>
      </c>
    </row>
    <row r="81" spans="1:17" x14ac:dyDescent="0.2">
      <c r="A81" s="149">
        <v>180461</v>
      </c>
      <c r="B81" s="150" t="s">
        <v>132</v>
      </c>
      <c r="C81" s="150" t="s">
        <v>133</v>
      </c>
      <c r="D81" s="144">
        <v>1</v>
      </c>
      <c r="E81" s="143" t="s">
        <v>33</v>
      </c>
      <c r="F81" s="151" t="s">
        <v>30</v>
      </c>
      <c r="G81" s="143">
        <v>15942616</v>
      </c>
      <c r="H81" s="143">
        <v>2049009</v>
      </c>
      <c r="I81" s="143">
        <v>675537</v>
      </c>
      <c r="J81" s="143">
        <v>10644118</v>
      </c>
      <c r="K81" s="143">
        <v>11635719</v>
      </c>
      <c r="L81" s="143">
        <v>0</v>
      </c>
      <c r="M81" s="143">
        <v>40946999</v>
      </c>
      <c r="N81" s="143">
        <v>20277935</v>
      </c>
      <c r="O81" s="143">
        <v>4345571</v>
      </c>
      <c r="P81" s="143">
        <v>24623506</v>
      </c>
      <c r="Q81" s="143">
        <v>16323493</v>
      </c>
    </row>
    <row r="82" spans="1:17" x14ac:dyDescent="0.2">
      <c r="A82" s="149">
        <v>180489</v>
      </c>
      <c r="B82" s="150" t="s">
        <v>134</v>
      </c>
      <c r="C82" s="150" t="s">
        <v>133</v>
      </c>
      <c r="D82" s="144">
        <v>1</v>
      </c>
      <c r="E82" s="143" t="s">
        <v>29</v>
      </c>
      <c r="F82" s="151" t="s">
        <v>30</v>
      </c>
      <c r="G82" s="143">
        <v>22756470</v>
      </c>
      <c r="H82" s="143">
        <v>3193198</v>
      </c>
      <c r="I82" s="143">
        <v>0</v>
      </c>
      <c r="J82" s="143">
        <v>0</v>
      </c>
      <c r="K82" s="143">
        <v>7750408</v>
      </c>
      <c r="L82" s="143">
        <v>11879292</v>
      </c>
      <c r="M82" s="143">
        <v>45579368</v>
      </c>
      <c r="N82" s="143">
        <v>22620076</v>
      </c>
      <c r="O82" s="143">
        <v>1803200</v>
      </c>
      <c r="P82" s="143">
        <v>24423276</v>
      </c>
      <c r="Q82" s="143">
        <v>21156092</v>
      </c>
    </row>
    <row r="83" spans="1:17" x14ac:dyDescent="0.2">
      <c r="A83" s="149">
        <v>199120</v>
      </c>
      <c r="B83" s="150" t="s">
        <v>135</v>
      </c>
      <c r="C83" s="150" t="s">
        <v>136</v>
      </c>
      <c r="D83" s="144">
        <v>1</v>
      </c>
      <c r="E83" s="143" t="s">
        <v>33</v>
      </c>
      <c r="G83" s="143">
        <v>18945583</v>
      </c>
      <c r="H83" s="143">
        <v>34252297</v>
      </c>
      <c r="I83" s="143">
        <v>64293630</v>
      </c>
      <c r="J83" s="143">
        <v>5397</v>
      </c>
      <c r="K83" s="143">
        <v>52479640</v>
      </c>
      <c r="L83" s="143">
        <v>4994764</v>
      </c>
      <c r="M83" s="143">
        <v>174971311</v>
      </c>
      <c r="N83" s="143">
        <v>72740602</v>
      </c>
      <c r="O83" s="143">
        <v>11091218</v>
      </c>
      <c r="P83" s="143">
        <v>83831820</v>
      </c>
      <c r="Q83" s="143">
        <v>91139491</v>
      </c>
    </row>
    <row r="84" spans="1:17" x14ac:dyDescent="0.2">
      <c r="A84" s="149">
        <v>199148</v>
      </c>
      <c r="B84" s="150" t="s">
        <v>137</v>
      </c>
      <c r="C84" s="150" t="s">
        <v>136</v>
      </c>
      <c r="D84" s="144">
        <v>1</v>
      </c>
      <c r="E84" s="143" t="s">
        <v>29</v>
      </c>
      <c r="G84" s="143">
        <v>28796400</v>
      </c>
      <c r="H84" s="143">
        <v>559967</v>
      </c>
      <c r="I84" s="143">
        <v>34418233</v>
      </c>
      <c r="J84" s="143">
        <v>0</v>
      </c>
      <c r="K84" s="143">
        <v>6768472</v>
      </c>
      <c r="L84" s="143">
        <v>2965910</v>
      </c>
      <c r="M84" s="143">
        <v>73508982</v>
      </c>
      <c r="N84" s="143">
        <v>29230050</v>
      </c>
      <c r="O84" s="143">
        <v>8241684</v>
      </c>
      <c r="P84" s="143">
        <v>37471734</v>
      </c>
      <c r="Q84" s="143">
        <v>36037248</v>
      </c>
    </row>
    <row r="85" spans="1:17" x14ac:dyDescent="0.2">
      <c r="A85" s="149">
        <v>199193</v>
      </c>
      <c r="B85" s="150" t="s">
        <v>138</v>
      </c>
      <c r="C85" s="150" t="s">
        <v>136</v>
      </c>
      <c r="D85" s="144">
        <v>1</v>
      </c>
      <c r="E85" s="143" t="s">
        <v>33</v>
      </c>
      <c r="G85" s="143">
        <v>25318675</v>
      </c>
      <c r="H85" s="143">
        <v>11608173</v>
      </c>
      <c r="I85" s="143">
        <v>24956914</v>
      </c>
      <c r="J85" s="143">
        <v>9076</v>
      </c>
      <c r="K85" s="143">
        <v>23192117</v>
      </c>
      <c r="L85" s="143">
        <v>48473311</v>
      </c>
      <c r="M85" s="143">
        <v>133558266</v>
      </c>
      <c r="N85" s="143">
        <v>71413631</v>
      </c>
      <c r="O85" s="143">
        <v>15233280</v>
      </c>
      <c r="P85" s="143">
        <v>86646911</v>
      </c>
      <c r="Q85" s="143">
        <v>46911355</v>
      </c>
    </row>
    <row r="86" spans="1:17" x14ac:dyDescent="0.2">
      <c r="A86" s="149">
        <v>200280</v>
      </c>
      <c r="B86" s="150" t="s">
        <v>139</v>
      </c>
      <c r="C86" s="150" t="s">
        <v>140</v>
      </c>
      <c r="D86" s="144">
        <v>1</v>
      </c>
      <c r="E86" s="143" t="s">
        <v>29</v>
      </c>
      <c r="F86" s="151" t="s">
        <v>30</v>
      </c>
      <c r="G86" s="143">
        <v>10165888</v>
      </c>
      <c r="H86" s="143">
        <v>1511858</v>
      </c>
      <c r="I86" s="143">
        <v>0</v>
      </c>
      <c r="J86" s="143">
        <v>0</v>
      </c>
      <c r="K86" s="143">
        <v>8224050</v>
      </c>
      <c r="L86" s="143">
        <v>3345284</v>
      </c>
      <c r="M86" s="143">
        <v>23247080</v>
      </c>
      <c r="N86" s="143">
        <v>15487272</v>
      </c>
      <c r="O86" s="143">
        <v>4193871</v>
      </c>
      <c r="P86" s="143">
        <v>19681143</v>
      </c>
      <c r="Q86" s="143">
        <v>3565937</v>
      </c>
    </row>
    <row r="87" spans="1:17" x14ac:dyDescent="0.2">
      <c r="A87" s="149">
        <v>200332</v>
      </c>
      <c r="B87" s="150" t="s">
        <v>141</v>
      </c>
      <c r="C87" s="150" t="s">
        <v>140</v>
      </c>
      <c r="D87" s="144">
        <v>1</v>
      </c>
      <c r="E87" s="143" t="s">
        <v>33</v>
      </c>
      <c r="F87" s="151" t="s">
        <v>30</v>
      </c>
      <c r="G87" s="143">
        <v>11773328</v>
      </c>
      <c r="H87" s="143">
        <v>752791</v>
      </c>
      <c r="I87" s="143">
        <v>0</v>
      </c>
      <c r="J87" s="143">
        <v>0</v>
      </c>
      <c r="K87" s="143">
        <v>3340420</v>
      </c>
      <c r="L87" s="143">
        <v>15520663</v>
      </c>
      <c r="M87" s="143">
        <v>31387202</v>
      </c>
      <c r="N87" s="143">
        <v>22126895</v>
      </c>
      <c r="O87" s="143">
        <v>2075278</v>
      </c>
      <c r="P87" s="143">
        <v>24202173</v>
      </c>
      <c r="Q87" s="143">
        <v>7185029</v>
      </c>
    </row>
    <row r="88" spans="1:17" x14ac:dyDescent="0.2">
      <c r="A88" s="149">
        <v>181464</v>
      </c>
      <c r="B88" s="150" t="s">
        <v>142</v>
      </c>
      <c r="C88" s="150" t="s">
        <v>143</v>
      </c>
      <c r="D88" s="144">
        <v>1</v>
      </c>
      <c r="E88" s="143" t="s">
        <v>33</v>
      </c>
      <c r="G88" s="143">
        <v>18487975</v>
      </c>
      <c r="H88" s="143">
        <v>3175393</v>
      </c>
      <c r="I88" s="143">
        <v>336856</v>
      </c>
      <c r="J88" s="143">
        <v>0</v>
      </c>
      <c r="K88" s="143">
        <v>17219017</v>
      </c>
      <c r="L88" s="143">
        <v>48974686</v>
      </c>
      <c r="M88" s="143">
        <v>88193927</v>
      </c>
      <c r="N88" s="143">
        <v>51496943</v>
      </c>
      <c r="O88" s="143">
        <v>7364460</v>
      </c>
      <c r="P88" s="143">
        <v>58861403</v>
      </c>
      <c r="Q88" s="143">
        <v>29332524</v>
      </c>
    </row>
    <row r="89" spans="1:17" x14ac:dyDescent="0.2">
      <c r="A89" s="149">
        <v>183044</v>
      </c>
      <c r="B89" s="150" t="s">
        <v>144</v>
      </c>
      <c r="C89" s="150" t="s">
        <v>145</v>
      </c>
      <c r="D89" s="144">
        <v>1</v>
      </c>
      <c r="E89" s="143" t="s">
        <v>29</v>
      </c>
      <c r="F89" s="151" t="s">
        <v>30</v>
      </c>
      <c r="G89" s="143">
        <v>12344117</v>
      </c>
      <c r="H89" s="143">
        <v>5434476</v>
      </c>
      <c r="I89" s="143">
        <v>1278908</v>
      </c>
      <c r="J89" s="143">
        <v>0</v>
      </c>
      <c r="K89" s="143">
        <v>4303377</v>
      </c>
      <c r="L89" s="143">
        <v>61749298</v>
      </c>
      <c r="M89" s="143">
        <v>85110176</v>
      </c>
      <c r="N89" s="143">
        <v>85110176</v>
      </c>
      <c r="O89" s="143">
        <v>0</v>
      </c>
      <c r="P89" s="143">
        <v>85110176</v>
      </c>
      <c r="Q89" s="143">
        <v>0</v>
      </c>
    </row>
    <row r="90" spans="1:17" x14ac:dyDescent="0.2">
      <c r="A90" s="153">
        <v>185828</v>
      </c>
      <c r="B90" s="154" t="s">
        <v>146</v>
      </c>
      <c r="C90" s="154" t="s">
        <v>147</v>
      </c>
      <c r="D90" s="155">
        <v>1</v>
      </c>
      <c r="E90" s="155" t="s">
        <v>29</v>
      </c>
      <c r="F90" s="155" t="s">
        <v>40</v>
      </c>
      <c r="G90" s="155">
        <v>9948000</v>
      </c>
      <c r="H90" s="155">
        <v>355000</v>
      </c>
      <c r="I90" s="155">
        <v>12328000</v>
      </c>
      <c r="J90" s="155">
        <v>0</v>
      </c>
      <c r="K90" s="155">
        <v>2754000</v>
      </c>
      <c r="L90" s="155">
        <v>15701000</v>
      </c>
      <c r="M90" s="155">
        <v>41086000</v>
      </c>
      <c r="N90" s="155">
        <v>33598000</v>
      </c>
      <c r="O90" s="155">
        <v>3470000</v>
      </c>
      <c r="P90" s="155">
        <v>37068000</v>
      </c>
      <c r="Q90" s="155">
        <v>4018000</v>
      </c>
    </row>
    <row r="91" spans="1:17" x14ac:dyDescent="0.2">
      <c r="A91" s="149">
        <v>186380</v>
      </c>
      <c r="B91" s="150" t="s">
        <v>148</v>
      </c>
      <c r="C91" s="150" t="s">
        <v>147</v>
      </c>
      <c r="D91" s="144">
        <v>1</v>
      </c>
      <c r="E91" s="143" t="s">
        <v>33</v>
      </c>
      <c r="G91" s="143">
        <v>60141000</v>
      </c>
      <c r="H91" s="143">
        <v>3820000</v>
      </c>
      <c r="I91" s="143">
        <v>152650000</v>
      </c>
      <c r="J91" s="143">
        <v>0</v>
      </c>
      <c r="K91" s="143">
        <v>17971000</v>
      </c>
      <c r="L91" s="143">
        <v>8897000</v>
      </c>
      <c r="M91" s="143">
        <v>243479000</v>
      </c>
      <c r="N91" s="143">
        <v>157326000</v>
      </c>
      <c r="O91" s="143">
        <v>39344000</v>
      </c>
      <c r="P91" s="143">
        <v>196670000</v>
      </c>
      <c r="Q91" s="143">
        <v>46809000</v>
      </c>
    </row>
    <row r="92" spans="1:17" x14ac:dyDescent="0.2">
      <c r="A92" s="149">
        <v>186399</v>
      </c>
      <c r="B92" s="150" t="s">
        <v>149</v>
      </c>
      <c r="C92" s="150" t="s">
        <v>147</v>
      </c>
      <c r="D92" s="144">
        <v>1</v>
      </c>
      <c r="E92" s="143" t="s">
        <v>29</v>
      </c>
    </row>
    <row r="93" spans="1:17" x14ac:dyDescent="0.2">
      <c r="A93" s="149">
        <v>187985</v>
      </c>
      <c r="B93" s="150" t="s">
        <v>150</v>
      </c>
      <c r="C93" s="150" t="s">
        <v>151</v>
      </c>
      <c r="D93" s="144">
        <v>1</v>
      </c>
      <c r="E93" s="143" t="s">
        <v>33</v>
      </c>
      <c r="G93" s="143">
        <v>40625511</v>
      </c>
      <c r="H93" s="143">
        <v>4664961</v>
      </c>
      <c r="I93" s="143">
        <v>39760487</v>
      </c>
      <c r="J93" s="143">
        <v>0</v>
      </c>
      <c r="K93" s="143">
        <v>1393315</v>
      </c>
      <c r="L93" s="143">
        <v>16966606</v>
      </c>
      <c r="M93" s="143">
        <v>103410880</v>
      </c>
      <c r="N93" s="143">
        <v>54647883</v>
      </c>
      <c r="O93" s="143">
        <v>9203034</v>
      </c>
      <c r="P93" s="143">
        <v>63850917</v>
      </c>
      <c r="Q93" s="143">
        <v>39559963</v>
      </c>
    </row>
    <row r="94" spans="1:17" x14ac:dyDescent="0.2">
      <c r="A94" s="149">
        <v>188030</v>
      </c>
      <c r="B94" s="150" t="s">
        <v>152</v>
      </c>
      <c r="C94" s="150" t="s">
        <v>151</v>
      </c>
      <c r="D94" s="144">
        <v>1</v>
      </c>
      <c r="E94" s="143" t="s">
        <v>29</v>
      </c>
      <c r="F94" s="151" t="s">
        <v>30</v>
      </c>
      <c r="G94" s="143">
        <v>29492261</v>
      </c>
      <c r="H94" s="143">
        <v>2588539</v>
      </c>
      <c r="I94" s="143">
        <v>18088915</v>
      </c>
      <c r="J94" s="143">
        <v>0</v>
      </c>
      <c r="K94" s="143">
        <v>3099060</v>
      </c>
      <c r="L94" s="143">
        <v>3879113</v>
      </c>
      <c r="M94" s="143">
        <v>57147888</v>
      </c>
      <c r="N94" s="143">
        <v>34171691</v>
      </c>
      <c r="O94" s="143">
        <v>0</v>
      </c>
      <c r="P94" s="143">
        <v>34171691</v>
      </c>
      <c r="Q94" s="143">
        <v>22976197</v>
      </c>
    </row>
    <row r="95" spans="1:17" x14ac:dyDescent="0.2">
      <c r="A95" s="149">
        <v>182281</v>
      </c>
      <c r="B95" s="150" t="s">
        <v>153</v>
      </c>
      <c r="C95" s="150" t="s">
        <v>154</v>
      </c>
      <c r="D95" s="144">
        <v>1</v>
      </c>
      <c r="E95" s="143" t="s">
        <v>29</v>
      </c>
      <c r="G95" s="143">
        <v>32421000</v>
      </c>
      <c r="H95" s="143">
        <v>2871000</v>
      </c>
      <c r="I95" s="143">
        <v>19293000</v>
      </c>
      <c r="J95" s="143">
        <v>0</v>
      </c>
      <c r="K95" s="143">
        <v>3443000</v>
      </c>
      <c r="L95" s="143">
        <v>13482000</v>
      </c>
      <c r="M95" s="143">
        <v>71510000</v>
      </c>
      <c r="N95" s="143">
        <v>42284000</v>
      </c>
      <c r="O95" s="143">
        <v>1994000</v>
      </c>
      <c r="P95" s="143">
        <v>44278000</v>
      </c>
      <c r="Q95" s="143">
        <v>27232000</v>
      </c>
    </row>
    <row r="96" spans="1:17" x14ac:dyDescent="0.2">
      <c r="A96" s="149">
        <v>182290</v>
      </c>
      <c r="B96" s="150" t="s">
        <v>155</v>
      </c>
      <c r="C96" s="150" t="s">
        <v>154</v>
      </c>
      <c r="D96" s="144">
        <v>1</v>
      </c>
      <c r="E96" s="143" t="s">
        <v>29</v>
      </c>
      <c r="F96" s="151" t="s">
        <v>30</v>
      </c>
      <c r="G96" s="143">
        <v>13675265</v>
      </c>
      <c r="H96" s="143">
        <v>3027974</v>
      </c>
      <c r="I96" s="143">
        <v>19347349</v>
      </c>
      <c r="J96" s="143">
        <v>19995</v>
      </c>
      <c r="K96" s="143">
        <v>3280758</v>
      </c>
      <c r="L96" s="143">
        <v>7605062</v>
      </c>
      <c r="M96" s="143">
        <v>46956403</v>
      </c>
      <c r="N96" s="143">
        <v>22272524</v>
      </c>
      <c r="O96" s="143">
        <v>4098730</v>
      </c>
      <c r="P96" s="143">
        <v>26371254</v>
      </c>
      <c r="Q96" s="143">
        <v>20585149</v>
      </c>
    </row>
    <row r="97" spans="1:17" x14ac:dyDescent="0.2">
      <c r="A97" s="149">
        <v>190576</v>
      </c>
      <c r="B97" s="150" t="s">
        <v>156</v>
      </c>
      <c r="C97" s="150" t="s">
        <v>157</v>
      </c>
      <c r="D97" s="144">
        <v>1</v>
      </c>
      <c r="E97" s="143" t="s">
        <v>33</v>
      </c>
      <c r="G97" s="143">
        <v>1173864</v>
      </c>
      <c r="H97" s="143">
        <v>864773</v>
      </c>
      <c r="I97" s="143">
        <v>259664</v>
      </c>
      <c r="J97" s="143">
        <v>48865</v>
      </c>
      <c r="K97" s="143">
        <v>551570</v>
      </c>
      <c r="L97" s="143">
        <v>15530159</v>
      </c>
      <c r="M97" s="143">
        <v>18428895</v>
      </c>
      <c r="N97" s="143">
        <v>14527609</v>
      </c>
      <c r="O97" s="143">
        <v>-1</v>
      </c>
      <c r="P97" s="143">
        <v>14527608</v>
      </c>
      <c r="Q97" s="143">
        <v>3901287</v>
      </c>
    </row>
    <row r="98" spans="1:17" x14ac:dyDescent="0.2">
      <c r="A98" s="149">
        <v>196060</v>
      </c>
      <c r="B98" s="150" t="s">
        <v>158</v>
      </c>
      <c r="C98" s="150" t="s">
        <v>157</v>
      </c>
      <c r="D98" s="144">
        <v>1</v>
      </c>
      <c r="E98" s="143" t="s">
        <v>33</v>
      </c>
      <c r="G98" s="143">
        <v>21140118</v>
      </c>
      <c r="H98" s="143">
        <v>3401572</v>
      </c>
      <c r="I98" s="143">
        <v>15177036</v>
      </c>
      <c r="J98" s="143">
        <v>0</v>
      </c>
      <c r="K98" s="143">
        <v>8230325</v>
      </c>
      <c r="L98" s="143">
        <v>6585995</v>
      </c>
      <c r="M98" s="143">
        <v>54535046</v>
      </c>
      <c r="N98" s="143">
        <v>29615163</v>
      </c>
      <c r="O98" s="143">
        <v>13018633</v>
      </c>
      <c r="P98" s="143">
        <v>42633796</v>
      </c>
      <c r="Q98" s="143">
        <v>11901250</v>
      </c>
    </row>
    <row r="99" spans="1:17" x14ac:dyDescent="0.2">
      <c r="A99" s="149">
        <v>196079</v>
      </c>
      <c r="B99" s="150" t="s">
        <v>159</v>
      </c>
      <c r="C99" s="150" t="s">
        <v>157</v>
      </c>
      <c r="D99" s="144">
        <v>1</v>
      </c>
      <c r="E99" s="143" t="s">
        <v>29</v>
      </c>
      <c r="G99" s="143">
        <v>15067246</v>
      </c>
      <c r="H99" s="143">
        <v>2069535</v>
      </c>
      <c r="I99" s="143">
        <v>11450718</v>
      </c>
      <c r="J99" s="143">
        <v>0</v>
      </c>
      <c r="K99" s="143">
        <v>8203369</v>
      </c>
      <c r="L99" s="143">
        <v>2667282</v>
      </c>
      <c r="M99" s="143">
        <v>39458150</v>
      </c>
      <c r="N99" s="143">
        <v>21072364</v>
      </c>
      <c r="O99" s="143">
        <v>9963788</v>
      </c>
      <c r="P99" s="143">
        <v>31036152</v>
      </c>
      <c r="Q99" s="143">
        <v>8421998</v>
      </c>
    </row>
    <row r="100" spans="1:17" x14ac:dyDescent="0.2">
      <c r="A100" s="149">
        <v>196088</v>
      </c>
      <c r="B100" s="150" t="s">
        <v>160</v>
      </c>
      <c r="C100" s="150" t="s">
        <v>157</v>
      </c>
      <c r="D100" s="144">
        <v>1</v>
      </c>
      <c r="E100" s="143" t="s">
        <v>33</v>
      </c>
      <c r="G100" s="143">
        <v>25771661</v>
      </c>
      <c r="H100" s="143">
        <v>1817826</v>
      </c>
      <c r="I100" s="143">
        <v>18582848</v>
      </c>
      <c r="J100" s="143">
        <v>0</v>
      </c>
      <c r="K100" s="143">
        <v>14925371</v>
      </c>
      <c r="L100" s="143">
        <v>19089429</v>
      </c>
      <c r="M100" s="143">
        <v>80187135</v>
      </c>
      <c r="N100" s="143">
        <v>42668407</v>
      </c>
      <c r="O100" s="143">
        <v>19799824</v>
      </c>
      <c r="P100" s="143">
        <v>62468231</v>
      </c>
      <c r="Q100" s="143">
        <v>17718904</v>
      </c>
    </row>
    <row r="101" spans="1:17" x14ac:dyDescent="0.2">
      <c r="A101" s="156">
        <v>196097</v>
      </c>
      <c r="B101" s="157" t="s">
        <v>161</v>
      </c>
      <c r="C101" s="157" t="s">
        <v>157</v>
      </c>
      <c r="D101" s="158">
        <v>1</v>
      </c>
      <c r="E101" s="158" t="s">
        <v>33</v>
      </c>
      <c r="F101" s="158" t="s">
        <v>162</v>
      </c>
      <c r="G101" s="158">
        <v>29391006</v>
      </c>
      <c r="H101" s="158">
        <v>5182971</v>
      </c>
      <c r="I101" s="158">
        <v>21220584</v>
      </c>
      <c r="J101" s="158">
        <v>0</v>
      </c>
      <c r="K101" s="158">
        <v>18781773</v>
      </c>
      <c r="L101" s="158">
        <v>17501891</v>
      </c>
      <c r="M101" s="158">
        <v>92078225</v>
      </c>
      <c r="N101" s="158">
        <v>50408321</v>
      </c>
      <c r="O101" s="158">
        <v>22976026</v>
      </c>
      <c r="P101" s="158">
        <v>73384347</v>
      </c>
      <c r="Q101" s="158">
        <v>18693878</v>
      </c>
    </row>
    <row r="102" spans="1:17" x14ac:dyDescent="0.2">
      <c r="A102" s="149">
        <v>200800</v>
      </c>
      <c r="B102" s="150" t="s">
        <v>163</v>
      </c>
      <c r="C102" s="150" t="s">
        <v>164</v>
      </c>
      <c r="D102" s="144">
        <v>1</v>
      </c>
      <c r="E102" s="143" t="s">
        <v>29</v>
      </c>
      <c r="G102" s="143">
        <v>43034521</v>
      </c>
      <c r="H102" s="143">
        <v>3486672</v>
      </c>
      <c r="I102" s="143">
        <v>832398</v>
      </c>
      <c r="J102" s="143">
        <v>0</v>
      </c>
      <c r="K102" s="143">
        <v>4367497</v>
      </c>
      <c r="L102" s="143">
        <v>42029946</v>
      </c>
      <c r="M102" s="143">
        <v>93751034</v>
      </c>
      <c r="N102" s="143">
        <v>56461390</v>
      </c>
      <c r="O102" s="143">
        <v>0</v>
      </c>
      <c r="P102" s="143">
        <v>56461390</v>
      </c>
      <c r="Q102" s="143">
        <v>37289644</v>
      </c>
    </row>
    <row r="103" spans="1:17" x14ac:dyDescent="0.2">
      <c r="A103" s="149">
        <v>201441</v>
      </c>
      <c r="B103" s="150" t="s">
        <v>165</v>
      </c>
      <c r="C103" s="150" t="s">
        <v>164</v>
      </c>
      <c r="D103" s="144">
        <v>1</v>
      </c>
      <c r="E103" s="143" t="s">
        <v>29</v>
      </c>
      <c r="G103" s="143">
        <v>31391680</v>
      </c>
      <c r="H103" s="143">
        <v>9455368</v>
      </c>
      <c r="I103" s="143">
        <v>26352273</v>
      </c>
      <c r="J103" s="143">
        <v>647585</v>
      </c>
      <c r="K103" s="143">
        <v>3305351</v>
      </c>
      <c r="L103" s="143">
        <v>22545891</v>
      </c>
      <c r="M103" s="143">
        <v>93698148</v>
      </c>
      <c r="N103" s="143">
        <v>68326775</v>
      </c>
      <c r="O103" s="143">
        <v>2529723</v>
      </c>
      <c r="P103" s="143">
        <v>70856498</v>
      </c>
      <c r="Q103" s="143">
        <v>22841650</v>
      </c>
    </row>
    <row r="104" spans="1:17" x14ac:dyDescent="0.2">
      <c r="A104" s="149">
        <v>201885</v>
      </c>
      <c r="B104" s="150" t="s">
        <v>166</v>
      </c>
      <c r="C104" s="150" t="s">
        <v>164</v>
      </c>
      <c r="D104" s="144">
        <v>1</v>
      </c>
      <c r="E104" s="143" t="s">
        <v>33</v>
      </c>
      <c r="G104" s="143">
        <v>25936984</v>
      </c>
      <c r="H104" s="143">
        <v>7317625</v>
      </c>
      <c r="I104" s="143">
        <v>5428568</v>
      </c>
      <c r="J104" s="143">
        <v>0</v>
      </c>
      <c r="K104" s="143">
        <v>12813794</v>
      </c>
      <c r="L104" s="143">
        <v>65452306</v>
      </c>
      <c r="M104" s="143">
        <v>116949277</v>
      </c>
      <c r="N104" s="143">
        <v>81531291</v>
      </c>
      <c r="O104" s="143">
        <v>0</v>
      </c>
      <c r="P104" s="143">
        <v>81531291</v>
      </c>
      <c r="Q104" s="143">
        <v>35417986</v>
      </c>
    </row>
    <row r="105" spans="1:17" x14ac:dyDescent="0.2">
      <c r="A105" s="152">
        <v>202134</v>
      </c>
      <c r="B105" s="144" t="s">
        <v>167</v>
      </c>
      <c r="C105" s="144" t="s">
        <v>164</v>
      </c>
      <c r="D105" s="144">
        <v>1</v>
      </c>
      <c r="E105" s="143" t="s">
        <v>29</v>
      </c>
      <c r="G105" s="143">
        <v>24110350</v>
      </c>
      <c r="H105" s="143">
        <v>1969888</v>
      </c>
      <c r="I105" s="143">
        <v>3392498</v>
      </c>
      <c r="J105" s="143">
        <v>0</v>
      </c>
      <c r="K105" s="143">
        <v>1411340</v>
      </c>
      <c r="L105" s="143">
        <v>7576753</v>
      </c>
      <c r="M105" s="143">
        <v>38460829</v>
      </c>
      <c r="N105" s="143">
        <v>18618685</v>
      </c>
      <c r="O105" s="143">
        <v>0</v>
      </c>
      <c r="P105" s="143">
        <v>18618685</v>
      </c>
      <c r="Q105" s="143">
        <v>19842144</v>
      </c>
    </row>
    <row r="106" spans="1:17" x14ac:dyDescent="0.2">
      <c r="A106" s="149">
        <v>203517</v>
      </c>
      <c r="B106" s="150" t="s">
        <v>168</v>
      </c>
      <c r="C106" s="150" t="s">
        <v>164</v>
      </c>
      <c r="D106" s="144">
        <v>1</v>
      </c>
      <c r="E106" s="143" t="s">
        <v>29</v>
      </c>
      <c r="G106" s="143">
        <v>53587540</v>
      </c>
      <c r="H106" s="143">
        <v>7776111</v>
      </c>
      <c r="I106" s="143">
        <v>3472855</v>
      </c>
      <c r="J106" s="143">
        <v>0</v>
      </c>
      <c r="K106" s="143">
        <v>660630</v>
      </c>
      <c r="L106" s="143">
        <v>24831551</v>
      </c>
      <c r="M106" s="143">
        <v>90328687</v>
      </c>
      <c r="N106" s="143">
        <v>47282140</v>
      </c>
      <c r="O106" s="143">
        <v>1243000</v>
      </c>
      <c r="P106" s="143">
        <v>48525140</v>
      </c>
      <c r="Q106" s="143">
        <v>41803547</v>
      </c>
    </row>
    <row r="107" spans="1:17" x14ac:dyDescent="0.2">
      <c r="A107" s="149">
        <v>204024</v>
      </c>
      <c r="B107" s="150" t="s">
        <v>169</v>
      </c>
      <c r="C107" s="150" t="s">
        <v>164</v>
      </c>
      <c r="D107" s="144">
        <v>1</v>
      </c>
      <c r="E107" s="143" t="s">
        <v>29</v>
      </c>
      <c r="G107" s="143">
        <v>11176845</v>
      </c>
      <c r="H107" s="143">
        <v>4347312</v>
      </c>
      <c r="I107" s="143">
        <v>1452676</v>
      </c>
      <c r="J107" s="143">
        <v>27000</v>
      </c>
      <c r="K107" s="143">
        <v>7462353</v>
      </c>
      <c r="L107" s="143">
        <v>85046174</v>
      </c>
      <c r="M107" s="143">
        <v>109512360</v>
      </c>
      <c r="N107" s="143">
        <v>84772499</v>
      </c>
      <c r="O107" s="143">
        <v>4701315</v>
      </c>
      <c r="P107" s="143">
        <v>89473814</v>
      </c>
      <c r="Q107" s="143">
        <v>20038546</v>
      </c>
    </row>
    <row r="108" spans="1:17" x14ac:dyDescent="0.2">
      <c r="A108" s="149">
        <v>204796</v>
      </c>
      <c r="B108" s="150" t="s">
        <v>170</v>
      </c>
      <c r="C108" s="150" t="s">
        <v>164</v>
      </c>
      <c r="D108" s="144">
        <v>1</v>
      </c>
      <c r="E108" s="143" t="s">
        <v>33</v>
      </c>
      <c r="G108" s="143">
        <v>43022158</v>
      </c>
      <c r="H108" s="143">
        <v>7389891</v>
      </c>
      <c r="I108" s="143">
        <v>8160766</v>
      </c>
      <c r="J108" s="143">
        <v>0</v>
      </c>
      <c r="K108" s="143">
        <v>44060347</v>
      </c>
      <c r="L108" s="143">
        <v>136587216</v>
      </c>
      <c r="M108" s="143">
        <v>239220378</v>
      </c>
      <c r="N108" s="143">
        <v>127279115</v>
      </c>
      <c r="O108" s="143">
        <v>18153309</v>
      </c>
      <c r="P108" s="143">
        <v>145432424</v>
      </c>
      <c r="Q108" s="143">
        <v>93787954</v>
      </c>
    </row>
    <row r="109" spans="1:17" x14ac:dyDescent="0.2">
      <c r="A109" s="149">
        <v>204857</v>
      </c>
      <c r="B109" s="150" t="s">
        <v>171</v>
      </c>
      <c r="C109" s="150" t="s">
        <v>164</v>
      </c>
      <c r="D109" s="144">
        <v>1</v>
      </c>
      <c r="E109" s="143" t="s">
        <v>29</v>
      </c>
      <c r="G109" s="143">
        <v>21740368</v>
      </c>
      <c r="H109" s="143">
        <v>3155643</v>
      </c>
      <c r="I109" s="143">
        <v>2586919</v>
      </c>
      <c r="J109" s="143">
        <v>0</v>
      </c>
      <c r="K109" s="143">
        <v>1029046</v>
      </c>
      <c r="L109" s="143">
        <v>32580185</v>
      </c>
      <c r="M109" s="143">
        <v>61092161</v>
      </c>
      <c r="N109" s="143">
        <v>38257497</v>
      </c>
      <c r="O109" s="143">
        <v>10825445</v>
      </c>
      <c r="P109" s="143">
        <v>49082942</v>
      </c>
      <c r="Q109" s="143">
        <v>12009219</v>
      </c>
    </row>
    <row r="110" spans="1:17" x14ac:dyDescent="0.2">
      <c r="A110" s="149">
        <v>206084</v>
      </c>
      <c r="B110" s="150" t="s">
        <v>172</v>
      </c>
      <c r="C110" s="150" t="s">
        <v>164</v>
      </c>
      <c r="D110" s="144">
        <v>1</v>
      </c>
      <c r="E110" s="143" t="s">
        <v>29</v>
      </c>
      <c r="G110" s="143">
        <v>32624238</v>
      </c>
      <c r="H110" s="143">
        <v>1978211</v>
      </c>
      <c r="I110" s="143">
        <v>4046071</v>
      </c>
      <c r="J110" s="143">
        <v>0</v>
      </c>
      <c r="K110" s="143">
        <v>7755550</v>
      </c>
      <c r="L110" s="143">
        <v>56013336</v>
      </c>
      <c r="M110" s="143">
        <v>102417406</v>
      </c>
      <c r="N110" s="143">
        <v>68051889</v>
      </c>
      <c r="O110" s="143">
        <v>4088654</v>
      </c>
      <c r="P110" s="143">
        <v>72140543</v>
      </c>
      <c r="Q110" s="143">
        <v>30276863</v>
      </c>
    </row>
    <row r="111" spans="1:17" x14ac:dyDescent="0.2">
      <c r="A111" s="149">
        <v>206604</v>
      </c>
      <c r="B111" s="150" t="s">
        <v>173</v>
      </c>
      <c r="C111" s="150" t="s">
        <v>164</v>
      </c>
      <c r="D111" s="144">
        <v>1</v>
      </c>
      <c r="E111" s="143" t="s">
        <v>29</v>
      </c>
      <c r="G111" s="143">
        <v>26219875</v>
      </c>
      <c r="H111" s="143">
        <v>3490347</v>
      </c>
      <c r="I111" s="143">
        <v>6124033</v>
      </c>
      <c r="J111" s="143">
        <v>0</v>
      </c>
      <c r="K111" s="143">
        <v>2487489</v>
      </c>
      <c r="L111" s="143">
        <v>25579056</v>
      </c>
      <c r="M111" s="143">
        <v>63900800</v>
      </c>
      <c r="N111" s="143">
        <v>40821075</v>
      </c>
      <c r="O111" s="143">
        <v>1935268</v>
      </c>
      <c r="P111" s="143">
        <v>42756343</v>
      </c>
      <c r="Q111" s="143">
        <v>21144457</v>
      </c>
    </row>
    <row r="112" spans="1:17" x14ac:dyDescent="0.2">
      <c r="A112" s="153">
        <v>207388</v>
      </c>
      <c r="B112" s="154" t="s">
        <v>174</v>
      </c>
      <c r="C112" s="154" t="s">
        <v>175</v>
      </c>
      <c r="D112" s="155">
        <v>1</v>
      </c>
      <c r="E112" s="155" t="s">
        <v>29</v>
      </c>
      <c r="F112" s="155" t="s">
        <v>40</v>
      </c>
      <c r="G112" s="155">
        <v>23909320</v>
      </c>
      <c r="H112" s="155">
        <v>3255907</v>
      </c>
      <c r="I112" s="155">
        <v>14412454</v>
      </c>
      <c r="J112" s="155">
        <v>0</v>
      </c>
      <c r="K112" s="155">
        <v>14892581</v>
      </c>
      <c r="L112" s="155">
        <v>57753302</v>
      </c>
      <c r="M112" s="155">
        <v>114223564</v>
      </c>
      <c r="N112" s="155">
        <v>23539719</v>
      </c>
      <c r="O112" s="155">
        <v>2899180</v>
      </c>
      <c r="P112" s="155">
        <v>26438899</v>
      </c>
      <c r="Q112" s="155">
        <v>87784665</v>
      </c>
    </row>
    <row r="113" spans="1:17" x14ac:dyDescent="0.2">
      <c r="A113" s="149">
        <v>207500</v>
      </c>
      <c r="B113" s="150" t="s">
        <v>176</v>
      </c>
      <c r="C113" s="150" t="s">
        <v>175</v>
      </c>
      <c r="D113" s="144">
        <v>1</v>
      </c>
      <c r="E113" s="143" t="s">
        <v>33</v>
      </c>
      <c r="G113" s="143">
        <v>19666000</v>
      </c>
      <c r="H113" s="143">
        <v>2265000</v>
      </c>
      <c r="I113" s="143">
        <v>16158000</v>
      </c>
      <c r="J113" s="143">
        <v>0</v>
      </c>
      <c r="K113" s="143">
        <v>495000</v>
      </c>
      <c r="L113" s="143">
        <v>49054000</v>
      </c>
      <c r="M113" s="143">
        <v>87638000</v>
      </c>
      <c r="N113" s="143">
        <v>51888000</v>
      </c>
      <c r="O113" s="143">
        <v>4844000</v>
      </c>
      <c r="P113" s="143">
        <v>56732000</v>
      </c>
      <c r="Q113" s="143">
        <v>30906000</v>
      </c>
    </row>
    <row r="114" spans="1:17" x14ac:dyDescent="0.2">
      <c r="A114" s="149">
        <v>209542</v>
      </c>
      <c r="B114" s="150" t="s">
        <v>177</v>
      </c>
      <c r="C114" s="150" t="s">
        <v>178</v>
      </c>
      <c r="D114" s="144">
        <v>1</v>
      </c>
      <c r="E114" s="143" t="s">
        <v>33</v>
      </c>
      <c r="G114" s="143">
        <v>28701331</v>
      </c>
      <c r="H114" s="143">
        <v>3596481</v>
      </c>
      <c r="I114" s="143">
        <v>2576404</v>
      </c>
      <c r="J114" s="143">
        <v>0</v>
      </c>
      <c r="K114" s="143">
        <v>14626904</v>
      </c>
      <c r="L114" s="143">
        <v>21858708</v>
      </c>
      <c r="M114" s="143">
        <v>71359828</v>
      </c>
      <c r="N114" s="143">
        <v>41867069</v>
      </c>
      <c r="O114" s="143">
        <v>4008843</v>
      </c>
      <c r="P114" s="143">
        <v>45875912</v>
      </c>
      <c r="Q114" s="143">
        <v>25483916</v>
      </c>
    </row>
    <row r="115" spans="1:17" x14ac:dyDescent="0.2">
      <c r="A115" s="149">
        <v>209551</v>
      </c>
      <c r="B115" s="150" t="s">
        <v>179</v>
      </c>
      <c r="C115" s="150" t="s">
        <v>178</v>
      </c>
      <c r="D115" s="144">
        <v>1</v>
      </c>
      <c r="E115" s="143" t="s">
        <v>33</v>
      </c>
      <c r="G115" s="143">
        <v>22959526</v>
      </c>
      <c r="H115" s="143">
        <v>3264311</v>
      </c>
      <c r="I115" s="143">
        <v>3232678</v>
      </c>
      <c r="J115" s="143">
        <v>0</v>
      </c>
      <c r="K115" s="143">
        <v>9643560</v>
      </c>
      <c r="L115" s="143">
        <v>24538202</v>
      </c>
      <c r="M115" s="143">
        <v>63638277</v>
      </c>
      <c r="N115" s="143">
        <v>45269729</v>
      </c>
      <c r="O115" s="143">
        <v>2619366</v>
      </c>
      <c r="P115" s="143">
        <v>47889095</v>
      </c>
      <c r="Q115" s="143">
        <v>15749182</v>
      </c>
    </row>
    <row r="116" spans="1:17" x14ac:dyDescent="0.2">
      <c r="A116" s="152">
        <v>209807</v>
      </c>
      <c r="B116" s="144" t="s">
        <v>180</v>
      </c>
      <c r="C116" s="144" t="s">
        <v>178</v>
      </c>
      <c r="D116" s="144">
        <v>1</v>
      </c>
      <c r="E116" s="143" t="s">
        <v>29</v>
      </c>
      <c r="G116" s="143">
        <v>39665476</v>
      </c>
      <c r="H116" s="143">
        <v>4801140</v>
      </c>
      <c r="I116" s="143">
        <v>2081182</v>
      </c>
      <c r="J116" s="143">
        <v>378051</v>
      </c>
      <c r="K116" s="143">
        <v>5013338</v>
      </c>
      <c r="L116" s="143">
        <v>13568800</v>
      </c>
      <c r="M116" s="143">
        <v>65507987</v>
      </c>
      <c r="N116" s="143">
        <v>32567197</v>
      </c>
      <c r="O116" s="143">
        <v>2502701</v>
      </c>
      <c r="P116" s="143">
        <v>35069898</v>
      </c>
      <c r="Q116" s="143">
        <v>30438089</v>
      </c>
    </row>
    <row r="117" spans="1:17" x14ac:dyDescent="0.2">
      <c r="A117" s="149">
        <v>214777</v>
      </c>
      <c r="B117" s="150" t="s">
        <v>181</v>
      </c>
      <c r="C117" s="150" t="s">
        <v>182</v>
      </c>
      <c r="D117" s="144">
        <v>1</v>
      </c>
      <c r="E117" s="143" t="s">
        <v>33</v>
      </c>
    </row>
    <row r="118" spans="1:17" x14ac:dyDescent="0.2">
      <c r="A118" s="156">
        <v>215293</v>
      </c>
      <c r="B118" s="157" t="s">
        <v>183</v>
      </c>
      <c r="C118" s="157" t="s">
        <v>182</v>
      </c>
      <c r="D118" s="158">
        <v>1</v>
      </c>
      <c r="E118" s="158" t="s">
        <v>33</v>
      </c>
      <c r="F118" s="158" t="s">
        <v>62</v>
      </c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1:17" x14ac:dyDescent="0.2">
      <c r="A119" s="149">
        <v>216339</v>
      </c>
      <c r="B119" s="150" t="s">
        <v>184</v>
      </c>
      <c r="C119" s="150" t="s">
        <v>182</v>
      </c>
      <c r="D119" s="144">
        <v>1</v>
      </c>
      <c r="E119" s="143" t="s">
        <v>29</v>
      </c>
    </row>
    <row r="120" spans="1:17" x14ac:dyDescent="0.2">
      <c r="A120" s="149">
        <v>243221</v>
      </c>
      <c r="B120" s="150" t="s">
        <v>185</v>
      </c>
      <c r="C120" s="150" t="s">
        <v>186</v>
      </c>
      <c r="D120" s="144">
        <v>1</v>
      </c>
      <c r="E120" s="143" t="s">
        <v>29</v>
      </c>
      <c r="G120" s="143">
        <v>37011940</v>
      </c>
      <c r="H120" s="143">
        <v>3980810</v>
      </c>
      <c r="I120" s="143">
        <v>8868896</v>
      </c>
      <c r="J120" s="143">
        <v>0</v>
      </c>
      <c r="K120" s="143">
        <v>414730</v>
      </c>
      <c r="L120" s="143">
        <v>2634656</v>
      </c>
      <c r="M120" s="143">
        <v>52911032</v>
      </c>
      <c r="N120" s="143">
        <v>14685290</v>
      </c>
      <c r="O120" s="143">
        <v>408162</v>
      </c>
      <c r="P120" s="143">
        <v>15093452</v>
      </c>
      <c r="Q120" s="143">
        <v>37817580</v>
      </c>
    </row>
    <row r="121" spans="1:17" x14ac:dyDescent="0.2">
      <c r="A121" s="153">
        <v>217484</v>
      </c>
      <c r="B121" s="154" t="s">
        <v>187</v>
      </c>
      <c r="C121" s="154" t="s">
        <v>188</v>
      </c>
      <c r="D121" s="155">
        <v>1</v>
      </c>
      <c r="E121" s="155" t="s">
        <v>29</v>
      </c>
      <c r="F121" s="155" t="s">
        <v>40</v>
      </c>
      <c r="G121" s="155">
        <v>16347415</v>
      </c>
      <c r="H121" s="155">
        <v>2191311</v>
      </c>
      <c r="I121" s="155">
        <v>14258456</v>
      </c>
      <c r="J121" s="155">
        <v>0</v>
      </c>
      <c r="K121" s="155">
        <v>1560218</v>
      </c>
      <c r="L121" s="155">
        <v>50764282</v>
      </c>
      <c r="M121" s="155">
        <v>85121682</v>
      </c>
      <c r="N121" s="155">
        <v>49192936</v>
      </c>
      <c r="O121" s="155">
        <v>13817103</v>
      </c>
      <c r="P121" s="155">
        <v>63010039</v>
      </c>
      <c r="Q121" s="155">
        <v>22111643</v>
      </c>
    </row>
    <row r="122" spans="1:17" x14ac:dyDescent="0.2">
      <c r="A122" s="153">
        <v>217882</v>
      </c>
      <c r="B122" s="154" t="s">
        <v>189</v>
      </c>
      <c r="C122" s="154" t="s">
        <v>190</v>
      </c>
      <c r="D122" s="155">
        <v>1</v>
      </c>
      <c r="E122" s="155" t="s">
        <v>29</v>
      </c>
      <c r="F122" s="155" t="s">
        <v>40</v>
      </c>
      <c r="G122" s="155">
        <v>12287105</v>
      </c>
      <c r="H122" s="155">
        <v>1942354</v>
      </c>
      <c r="I122" s="155">
        <v>50622319</v>
      </c>
      <c r="J122" s="155">
        <v>0</v>
      </c>
      <c r="K122" s="155">
        <v>14565092</v>
      </c>
      <c r="L122" s="155">
        <v>15881692</v>
      </c>
      <c r="M122" s="155">
        <v>95298562</v>
      </c>
      <c r="N122" s="155">
        <v>62777424</v>
      </c>
      <c r="O122" s="155">
        <v>10377913</v>
      </c>
      <c r="P122" s="155">
        <v>73155337</v>
      </c>
      <c r="Q122" s="155">
        <v>22143225</v>
      </c>
    </row>
    <row r="123" spans="1:17" x14ac:dyDescent="0.2">
      <c r="A123" s="149">
        <v>218663</v>
      </c>
      <c r="B123" s="151" t="s">
        <v>191</v>
      </c>
      <c r="C123" s="150" t="s">
        <v>190</v>
      </c>
      <c r="D123" s="144">
        <v>1</v>
      </c>
      <c r="E123" s="143" t="s">
        <v>33</v>
      </c>
      <c r="G123" s="143">
        <v>23910228</v>
      </c>
      <c r="H123" s="143">
        <v>9833964</v>
      </c>
      <c r="I123" s="143">
        <v>47974517</v>
      </c>
      <c r="J123" s="143">
        <v>0</v>
      </c>
      <c r="K123" s="143">
        <v>9991263</v>
      </c>
      <c r="L123" s="143">
        <v>86212860</v>
      </c>
      <c r="M123" s="143">
        <v>177922832</v>
      </c>
      <c r="N123" s="143">
        <v>158342896</v>
      </c>
      <c r="O123" s="143">
        <v>4441277</v>
      </c>
      <c r="P123" s="143">
        <v>162784173</v>
      </c>
      <c r="Q123" s="143">
        <v>15138659</v>
      </c>
    </row>
    <row r="124" spans="1:17" x14ac:dyDescent="0.2">
      <c r="A124" s="149">
        <v>219356</v>
      </c>
      <c r="B124" s="150" t="s">
        <v>192</v>
      </c>
      <c r="C124" s="150" t="s">
        <v>193</v>
      </c>
      <c r="D124" s="144">
        <v>1</v>
      </c>
      <c r="E124" s="143" t="s">
        <v>29</v>
      </c>
      <c r="G124" s="143">
        <v>13574750</v>
      </c>
      <c r="H124" s="143">
        <v>3479732</v>
      </c>
      <c r="I124" s="143">
        <v>0</v>
      </c>
      <c r="J124" s="143">
        <v>0</v>
      </c>
      <c r="K124" s="143">
        <v>8523741</v>
      </c>
      <c r="L124" s="143">
        <v>0</v>
      </c>
      <c r="M124" s="143">
        <v>25578223</v>
      </c>
      <c r="N124" s="143">
        <v>11782686</v>
      </c>
      <c r="O124" s="143">
        <v>4464813</v>
      </c>
      <c r="P124" s="143">
        <v>16247499</v>
      </c>
      <c r="Q124" s="143">
        <v>9330724</v>
      </c>
    </row>
    <row r="125" spans="1:17" x14ac:dyDescent="0.2">
      <c r="A125" s="152">
        <v>219471</v>
      </c>
      <c r="B125" s="144" t="s">
        <v>194</v>
      </c>
      <c r="C125" s="144" t="s">
        <v>193</v>
      </c>
      <c r="D125" s="144">
        <v>1</v>
      </c>
      <c r="E125" s="143" t="s">
        <v>29</v>
      </c>
      <c r="G125" s="143">
        <v>9060522</v>
      </c>
      <c r="H125" s="143">
        <v>421911</v>
      </c>
      <c r="I125" s="143">
        <v>0</v>
      </c>
      <c r="J125" s="143">
        <v>0</v>
      </c>
      <c r="K125" s="143">
        <v>0</v>
      </c>
      <c r="L125" s="143">
        <v>8874106</v>
      </c>
      <c r="M125" s="143">
        <v>18356539</v>
      </c>
      <c r="N125" s="143">
        <v>9855369</v>
      </c>
      <c r="O125" s="143">
        <v>228663</v>
      </c>
      <c r="P125" s="143">
        <v>10084032</v>
      </c>
      <c r="Q125" s="143">
        <v>8272507</v>
      </c>
    </row>
    <row r="126" spans="1:17" x14ac:dyDescent="0.2">
      <c r="A126" s="149">
        <v>220862</v>
      </c>
      <c r="B126" s="150" t="s">
        <v>195</v>
      </c>
      <c r="C126" s="150" t="s">
        <v>196</v>
      </c>
      <c r="D126" s="144">
        <v>1</v>
      </c>
      <c r="E126" s="143" t="s">
        <v>29</v>
      </c>
      <c r="G126" s="143">
        <v>39610315</v>
      </c>
      <c r="H126" s="143">
        <v>607173</v>
      </c>
      <c r="I126" s="143">
        <v>25400703</v>
      </c>
      <c r="J126" s="143">
        <v>0</v>
      </c>
      <c r="K126" s="143">
        <v>4931329</v>
      </c>
      <c r="L126" s="143">
        <v>33247794</v>
      </c>
      <c r="M126" s="143">
        <v>103797314</v>
      </c>
      <c r="N126" s="143">
        <v>44515601</v>
      </c>
      <c r="O126" s="143">
        <v>224396</v>
      </c>
      <c r="P126" s="143">
        <v>44739997</v>
      </c>
      <c r="Q126" s="143">
        <v>59057317</v>
      </c>
    </row>
    <row r="127" spans="1:17" x14ac:dyDescent="0.2">
      <c r="A127" s="149">
        <v>221759</v>
      </c>
      <c r="B127" s="150" t="s">
        <v>197</v>
      </c>
      <c r="C127" s="150" t="s">
        <v>196</v>
      </c>
      <c r="D127" s="144">
        <v>1</v>
      </c>
      <c r="E127" s="143" t="s">
        <v>33</v>
      </c>
      <c r="G127" s="143">
        <v>27787024</v>
      </c>
      <c r="H127" s="143">
        <v>5890545</v>
      </c>
      <c r="I127" s="143">
        <v>56537085</v>
      </c>
      <c r="J127" s="143">
        <v>4134</v>
      </c>
      <c r="K127" s="143">
        <v>14407923</v>
      </c>
      <c r="L127" s="143">
        <v>51334983</v>
      </c>
      <c r="M127" s="143">
        <v>155961694</v>
      </c>
      <c r="N127" s="143">
        <v>87746753</v>
      </c>
      <c r="O127" s="143">
        <v>800785</v>
      </c>
      <c r="P127" s="143">
        <v>88547538</v>
      </c>
      <c r="Q127" s="143">
        <v>67414156</v>
      </c>
    </row>
    <row r="128" spans="1:17" x14ac:dyDescent="0.2">
      <c r="A128" s="149">
        <v>225511</v>
      </c>
      <c r="B128" s="150" t="s">
        <v>198</v>
      </c>
      <c r="C128" s="150" t="s">
        <v>199</v>
      </c>
      <c r="D128" s="144">
        <v>1</v>
      </c>
      <c r="E128" s="143" t="s">
        <v>33</v>
      </c>
      <c r="G128" s="143">
        <v>58060044</v>
      </c>
      <c r="H128" s="143">
        <v>4857182</v>
      </c>
      <c r="I128" s="143">
        <v>22629542</v>
      </c>
      <c r="J128" s="143">
        <v>0</v>
      </c>
      <c r="K128" s="143">
        <v>12009099</v>
      </c>
      <c r="L128" s="143">
        <v>39987269</v>
      </c>
      <c r="M128" s="143">
        <v>137543136</v>
      </c>
      <c r="N128" s="143">
        <v>81773998</v>
      </c>
      <c r="O128" s="143">
        <v>0</v>
      </c>
      <c r="P128" s="143">
        <v>81773998</v>
      </c>
      <c r="Q128" s="143">
        <v>55769138</v>
      </c>
    </row>
    <row r="129" spans="1:17" x14ac:dyDescent="0.2">
      <c r="A129" s="149">
        <v>227216</v>
      </c>
      <c r="B129" s="150" t="s">
        <v>200</v>
      </c>
      <c r="C129" s="150" t="s">
        <v>199</v>
      </c>
      <c r="D129" s="144">
        <v>1</v>
      </c>
      <c r="E129" s="143" t="s">
        <v>29</v>
      </c>
      <c r="G129" s="143">
        <v>45793437</v>
      </c>
      <c r="H129" s="143">
        <v>1043204</v>
      </c>
      <c r="I129" s="143">
        <v>21791719</v>
      </c>
      <c r="J129" s="143">
        <v>0</v>
      </c>
      <c r="K129" s="143">
        <v>38048395</v>
      </c>
      <c r="L129" s="143">
        <v>12842787</v>
      </c>
      <c r="M129" s="143">
        <v>119519542</v>
      </c>
      <c r="N129" s="143">
        <v>58170883</v>
      </c>
      <c r="O129" s="143">
        <v>989280</v>
      </c>
      <c r="P129" s="143">
        <v>59160163</v>
      </c>
      <c r="Q129" s="143">
        <v>60359379</v>
      </c>
    </row>
    <row r="130" spans="1:17" x14ac:dyDescent="0.2">
      <c r="A130" s="149">
        <v>228723</v>
      </c>
      <c r="B130" s="150" t="s">
        <v>201</v>
      </c>
      <c r="C130" s="150" t="s">
        <v>199</v>
      </c>
      <c r="D130" s="144">
        <v>1</v>
      </c>
      <c r="E130" s="143" t="s">
        <v>33</v>
      </c>
      <c r="G130" s="143">
        <v>38216784</v>
      </c>
      <c r="H130" s="143">
        <v>7634004</v>
      </c>
      <c r="I130" s="143">
        <v>49797303</v>
      </c>
      <c r="J130" s="143">
        <v>0</v>
      </c>
      <c r="K130" s="143">
        <v>26802346</v>
      </c>
      <c r="L130" s="143">
        <v>53612174</v>
      </c>
      <c r="M130" s="143">
        <v>176062611</v>
      </c>
      <c r="N130" s="143">
        <v>114625394</v>
      </c>
      <c r="O130" s="143">
        <v>14950104</v>
      </c>
      <c r="P130" s="143">
        <v>129575498</v>
      </c>
      <c r="Q130" s="143">
        <v>46487113</v>
      </c>
    </row>
    <row r="131" spans="1:17" x14ac:dyDescent="0.2">
      <c r="A131" s="149">
        <v>228769</v>
      </c>
      <c r="B131" s="150" t="s">
        <v>202</v>
      </c>
      <c r="C131" s="150" t="s">
        <v>199</v>
      </c>
      <c r="D131" s="144">
        <v>1</v>
      </c>
      <c r="E131" s="143" t="s">
        <v>29</v>
      </c>
      <c r="G131" s="143">
        <v>43398978</v>
      </c>
      <c r="H131" s="143">
        <v>4236331</v>
      </c>
      <c r="I131" s="143">
        <v>0</v>
      </c>
      <c r="J131" s="143">
        <v>0</v>
      </c>
      <c r="K131" s="143">
        <v>2716310</v>
      </c>
      <c r="L131" s="143">
        <v>55412816</v>
      </c>
      <c r="M131" s="143">
        <v>105764435</v>
      </c>
      <c r="N131" s="143">
        <v>77580765</v>
      </c>
      <c r="O131" s="143">
        <v>0</v>
      </c>
      <c r="P131" s="143">
        <v>77580765</v>
      </c>
      <c r="Q131" s="143">
        <v>28183670</v>
      </c>
    </row>
    <row r="132" spans="1:17" x14ac:dyDescent="0.2">
      <c r="A132" s="149">
        <v>228778</v>
      </c>
      <c r="B132" s="150" t="s">
        <v>203</v>
      </c>
      <c r="C132" s="150" t="s">
        <v>199</v>
      </c>
      <c r="D132" s="144">
        <v>1</v>
      </c>
      <c r="E132" s="143" t="s">
        <v>33</v>
      </c>
      <c r="G132" s="143">
        <v>36070117</v>
      </c>
      <c r="H132" s="143">
        <v>23457933</v>
      </c>
      <c r="I132" s="143">
        <v>32857235</v>
      </c>
      <c r="J132" s="143">
        <v>10000</v>
      </c>
      <c r="K132" s="143">
        <v>54232904</v>
      </c>
      <c r="L132" s="143">
        <v>125051959</v>
      </c>
      <c r="M132" s="143">
        <v>271680148</v>
      </c>
      <c r="N132" s="143">
        <v>130810739</v>
      </c>
      <c r="O132" s="143">
        <v>13670247</v>
      </c>
      <c r="P132" s="143">
        <v>144480986</v>
      </c>
      <c r="Q132" s="143">
        <v>127199162</v>
      </c>
    </row>
    <row r="133" spans="1:17" x14ac:dyDescent="0.2">
      <c r="A133" s="149">
        <v>228787</v>
      </c>
      <c r="B133" s="150" t="s">
        <v>204</v>
      </c>
      <c r="C133" s="150" t="s">
        <v>199</v>
      </c>
      <c r="D133" s="144">
        <v>1</v>
      </c>
      <c r="E133" s="143" t="s">
        <v>29</v>
      </c>
      <c r="G133" s="143">
        <v>14679592</v>
      </c>
      <c r="H133" s="143">
        <v>7803574</v>
      </c>
      <c r="I133" s="143">
        <v>5156693</v>
      </c>
      <c r="J133" s="143">
        <v>167498</v>
      </c>
      <c r="K133" s="143">
        <v>3407820</v>
      </c>
      <c r="L133" s="143">
        <v>36128806</v>
      </c>
      <c r="M133" s="143">
        <v>67343983</v>
      </c>
      <c r="N133" s="143">
        <v>46504778</v>
      </c>
      <c r="O133" s="143">
        <v>1</v>
      </c>
      <c r="P133" s="143">
        <v>46504779</v>
      </c>
      <c r="Q133" s="143">
        <v>20839204</v>
      </c>
    </row>
    <row r="134" spans="1:17" x14ac:dyDescent="0.2">
      <c r="A134" s="149">
        <v>228796</v>
      </c>
      <c r="B134" s="150" t="s">
        <v>205</v>
      </c>
      <c r="C134" s="150" t="s">
        <v>199</v>
      </c>
      <c r="D134" s="144">
        <v>1</v>
      </c>
      <c r="E134" s="143" t="s">
        <v>29</v>
      </c>
      <c r="G134" s="143">
        <v>50483589</v>
      </c>
      <c r="H134" s="143">
        <v>4997878</v>
      </c>
      <c r="I134" s="143">
        <v>29642603</v>
      </c>
      <c r="J134" s="143">
        <v>0</v>
      </c>
      <c r="K134" s="143">
        <v>4193785</v>
      </c>
      <c r="L134" s="143">
        <v>0</v>
      </c>
      <c r="M134" s="143">
        <v>89317855</v>
      </c>
      <c r="N134" s="143">
        <v>32047101</v>
      </c>
      <c r="O134" s="143">
        <v>0</v>
      </c>
      <c r="P134" s="143">
        <v>32047101</v>
      </c>
      <c r="Q134" s="143">
        <v>57270754</v>
      </c>
    </row>
    <row r="135" spans="1:17" x14ac:dyDescent="0.2">
      <c r="A135" s="152">
        <v>229027</v>
      </c>
      <c r="B135" s="144" t="s">
        <v>206</v>
      </c>
      <c r="C135" s="144" t="s">
        <v>199</v>
      </c>
      <c r="D135" s="144">
        <v>1</v>
      </c>
      <c r="E135" s="143" t="s">
        <v>29</v>
      </c>
      <c r="G135" s="143">
        <v>51476787</v>
      </c>
      <c r="H135" s="143">
        <v>4370655</v>
      </c>
      <c r="I135" s="143">
        <v>28189</v>
      </c>
      <c r="J135" s="143">
        <v>0</v>
      </c>
      <c r="K135" s="143">
        <v>2669588</v>
      </c>
      <c r="L135" s="143">
        <v>51866026</v>
      </c>
      <c r="M135" s="143">
        <v>110411245</v>
      </c>
      <c r="N135" s="143">
        <v>65917928</v>
      </c>
      <c r="O135" s="143">
        <v>0</v>
      </c>
      <c r="P135" s="143">
        <v>65917928</v>
      </c>
      <c r="Q135" s="143">
        <v>44493317</v>
      </c>
    </row>
    <row r="136" spans="1:17" x14ac:dyDescent="0.2">
      <c r="A136" s="149">
        <v>229115</v>
      </c>
      <c r="B136" s="150" t="s">
        <v>207</v>
      </c>
      <c r="C136" s="150" t="s">
        <v>199</v>
      </c>
      <c r="D136" s="144">
        <v>1</v>
      </c>
      <c r="E136" s="143" t="s">
        <v>29</v>
      </c>
      <c r="G136" s="143">
        <v>33628074</v>
      </c>
      <c r="H136" s="143">
        <v>1124697</v>
      </c>
      <c r="I136" s="143">
        <v>15402348</v>
      </c>
      <c r="J136" s="143">
        <v>0</v>
      </c>
      <c r="K136" s="143">
        <v>12304533</v>
      </c>
      <c r="L136" s="143">
        <v>19552523</v>
      </c>
      <c r="M136" s="143">
        <v>82012175</v>
      </c>
      <c r="N136" s="143">
        <v>46896485</v>
      </c>
      <c r="O136" s="143">
        <v>0</v>
      </c>
      <c r="P136" s="143">
        <v>46896485</v>
      </c>
      <c r="Q136" s="143">
        <v>35115690</v>
      </c>
    </row>
    <row r="137" spans="1:17" x14ac:dyDescent="0.2">
      <c r="A137" s="149">
        <v>230728</v>
      </c>
      <c r="B137" s="150" t="s">
        <v>208</v>
      </c>
      <c r="C137" s="150" t="s">
        <v>209</v>
      </c>
      <c r="D137" s="144">
        <v>1</v>
      </c>
      <c r="E137" s="143" t="s">
        <v>29</v>
      </c>
      <c r="G137" s="143">
        <v>33248416</v>
      </c>
      <c r="H137" s="143">
        <v>4804073</v>
      </c>
      <c r="I137" s="143">
        <v>1486914</v>
      </c>
      <c r="J137" s="143">
        <v>1903</v>
      </c>
      <c r="K137" s="143">
        <v>15785516</v>
      </c>
      <c r="L137" s="143">
        <v>27476590</v>
      </c>
      <c r="M137" s="143">
        <v>82803412</v>
      </c>
      <c r="N137" s="143">
        <v>51285532</v>
      </c>
      <c r="O137" s="143">
        <v>0</v>
      </c>
      <c r="P137" s="143">
        <v>51285532</v>
      </c>
      <c r="Q137" s="143">
        <v>31517880</v>
      </c>
    </row>
    <row r="138" spans="1:17" x14ac:dyDescent="0.2">
      <c r="A138" s="149">
        <v>230764</v>
      </c>
      <c r="B138" s="150" t="s">
        <v>210</v>
      </c>
      <c r="C138" s="150" t="s">
        <v>209</v>
      </c>
      <c r="D138" s="144">
        <v>1</v>
      </c>
      <c r="E138" s="143" t="s">
        <v>33</v>
      </c>
      <c r="G138" s="143">
        <v>30504000</v>
      </c>
      <c r="H138" s="143">
        <v>7023000</v>
      </c>
      <c r="I138" s="143">
        <v>515000</v>
      </c>
      <c r="J138" s="143">
        <v>1031000</v>
      </c>
      <c r="K138" s="143">
        <v>9646000</v>
      </c>
      <c r="L138" s="143">
        <v>43848000</v>
      </c>
      <c r="M138" s="143">
        <v>92567000</v>
      </c>
      <c r="N138" s="143">
        <v>32854000</v>
      </c>
      <c r="O138" s="143">
        <v>890000</v>
      </c>
      <c r="P138" s="143">
        <v>33744000</v>
      </c>
      <c r="Q138" s="143">
        <v>58823000</v>
      </c>
    </row>
    <row r="139" spans="1:17" x14ac:dyDescent="0.2">
      <c r="A139" s="149">
        <v>231624</v>
      </c>
      <c r="B139" s="150" t="s">
        <v>211</v>
      </c>
      <c r="C139" s="150" t="s">
        <v>212</v>
      </c>
      <c r="D139" s="144">
        <v>1</v>
      </c>
      <c r="E139" s="143" t="s">
        <v>29</v>
      </c>
      <c r="F139" s="151" t="s">
        <v>30</v>
      </c>
      <c r="G139" s="143">
        <v>3205112</v>
      </c>
      <c r="H139" s="143">
        <v>793000</v>
      </c>
      <c r="I139" s="143">
        <v>19484458</v>
      </c>
      <c r="J139" s="143">
        <v>0</v>
      </c>
      <c r="K139" s="143">
        <v>13934680</v>
      </c>
      <c r="L139" s="143">
        <v>4829151</v>
      </c>
      <c r="M139" s="143">
        <v>42246401</v>
      </c>
      <c r="N139" s="143">
        <v>22040577</v>
      </c>
      <c r="O139" s="143">
        <v>10925985</v>
      </c>
      <c r="P139" s="143">
        <v>32966562</v>
      </c>
      <c r="Q139" s="143">
        <v>9279839</v>
      </c>
    </row>
    <row r="140" spans="1:17" x14ac:dyDescent="0.2">
      <c r="A140" s="149">
        <v>232186</v>
      </c>
      <c r="B140" s="150" t="s">
        <v>213</v>
      </c>
      <c r="C140" s="150" t="s">
        <v>212</v>
      </c>
      <c r="D140" s="144">
        <v>1</v>
      </c>
      <c r="E140" s="143" t="s">
        <v>29</v>
      </c>
      <c r="F140" s="151" t="s">
        <v>30</v>
      </c>
      <c r="G140" s="143">
        <v>23267580</v>
      </c>
      <c r="H140" s="143">
        <v>781075</v>
      </c>
      <c r="I140" s="143">
        <v>14612715</v>
      </c>
      <c r="J140" s="143">
        <v>0</v>
      </c>
      <c r="K140" s="143">
        <v>0</v>
      </c>
      <c r="L140" s="143">
        <v>37337261</v>
      </c>
      <c r="M140" s="143">
        <v>75998631</v>
      </c>
      <c r="N140" s="143">
        <v>37236710</v>
      </c>
      <c r="O140" s="143">
        <v>11923448</v>
      </c>
      <c r="P140" s="143">
        <v>49160158</v>
      </c>
      <c r="Q140" s="143">
        <v>26838473</v>
      </c>
    </row>
    <row r="141" spans="1:17" x14ac:dyDescent="0.2">
      <c r="A141" s="149">
        <v>232982</v>
      </c>
      <c r="B141" s="150" t="s">
        <v>214</v>
      </c>
      <c r="C141" s="150" t="s">
        <v>212</v>
      </c>
      <c r="D141" s="144">
        <v>1</v>
      </c>
      <c r="E141" s="143" t="s">
        <v>29</v>
      </c>
      <c r="G141" s="143">
        <v>26820426</v>
      </c>
      <c r="H141" s="143">
        <v>1180026</v>
      </c>
      <c r="I141" s="143">
        <v>15544624</v>
      </c>
      <c r="J141" s="143">
        <v>0</v>
      </c>
      <c r="K141" s="143">
        <v>16133855</v>
      </c>
      <c r="L141" s="143">
        <v>0</v>
      </c>
      <c r="M141" s="143">
        <v>59678931</v>
      </c>
      <c r="N141" s="143">
        <v>21641502</v>
      </c>
      <c r="O141" s="143">
        <v>13722740</v>
      </c>
      <c r="P141" s="143">
        <v>35364242</v>
      </c>
      <c r="Q141" s="143">
        <v>24314689</v>
      </c>
    </row>
    <row r="142" spans="1:17" x14ac:dyDescent="0.2">
      <c r="A142" s="149">
        <v>233921</v>
      </c>
      <c r="B142" s="150" t="s">
        <v>215</v>
      </c>
      <c r="C142" s="150" t="s">
        <v>212</v>
      </c>
      <c r="D142" s="144">
        <v>1</v>
      </c>
      <c r="E142" s="143" t="s">
        <v>33</v>
      </c>
      <c r="G142" s="143">
        <v>17236433</v>
      </c>
      <c r="H142" s="143">
        <v>6175569</v>
      </c>
      <c r="I142" s="143">
        <v>18253573</v>
      </c>
      <c r="J142" s="143">
        <v>0</v>
      </c>
      <c r="K142" s="143">
        <v>21384924</v>
      </c>
      <c r="L142" s="143">
        <v>46628991</v>
      </c>
      <c r="M142" s="143">
        <v>109679490</v>
      </c>
      <c r="N142" s="143">
        <v>77504508</v>
      </c>
      <c r="O142" s="143">
        <v>17857214</v>
      </c>
      <c r="P142" s="143">
        <v>95361722</v>
      </c>
      <c r="Q142" s="143">
        <v>14317768</v>
      </c>
    </row>
    <row r="143" spans="1:17" x14ac:dyDescent="0.2">
      <c r="A143" s="149">
        <v>234030</v>
      </c>
      <c r="B143" s="150" t="s">
        <v>216</v>
      </c>
      <c r="C143" s="150" t="s">
        <v>212</v>
      </c>
      <c r="D143" s="144">
        <v>1</v>
      </c>
      <c r="E143" s="143" t="s">
        <v>33</v>
      </c>
      <c r="F143" s="151" t="s">
        <v>30</v>
      </c>
      <c r="G143" s="143">
        <v>27455065</v>
      </c>
      <c r="H143" s="143">
        <v>3980573</v>
      </c>
      <c r="I143" s="143">
        <v>19816291</v>
      </c>
      <c r="J143" s="143">
        <v>0</v>
      </c>
      <c r="K143" s="143">
        <v>6485958</v>
      </c>
      <c r="L143" s="143">
        <v>38693775</v>
      </c>
      <c r="M143" s="143">
        <v>96431662</v>
      </c>
      <c r="N143" s="143">
        <v>61555767</v>
      </c>
      <c r="O143" s="143">
        <v>3134006</v>
      </c>
      <c r="P143" s="143">
        <v>64689773</v>
      </c>
      <c r="Q143" s="143">
        <v>31741889</v>
      </c>
    </row>
    <row r="144" spans="1:17" x14ac:dyDescent="0.2">
      <c r="A144" s="149">
        <v>234076</v>
      </c>
      <c r="B144" s="150" t="s">
        <v>217</v>
      </c>
      <c r="C144" s="150" t="s">
        <v>212</v>
      </c>
      <c r="D144" s="144">
        <v>1</v>
      </c>
      <c r="E144" s="143" t="s">
        <v>33</v>
      </c>
      <c r="G144" s="143">
        <v>8622926</v>
      </c>
      <c r="H144" s="143">
        <v>2580783</v>
      </c>
      <c r="I144" s="143">
        <v>31706001</v>
      </c>
      <c r="J144" s="143">
        <v>0</v>
      </c>
      <c r="K144" s="143">
        <v>80887132</v>
      </c>
      <c r="L144" s="143">
        <v>4812859</v>
      </c>
      <c r="M144" s="143">
        <v>128609701</v>
      </c>
      <c r="N144" s="143">
        <v>85520911</v>
      </c>
      <c r="O144" s="143">
        <v>11201714</v>
      </c>
      <c r="P144" s="143">
        <v>96722625</v>
      </c>
      <c r="Q144" s="143">
        <v>31887076</v>
      </c>
    </row>
    <row r="145" spans="1:17" x14ac:dyDescent="0.2">
      <c r="A145" s="149">
        <v>231174</v>
      </c>
      <c r="B145" s="150" t="s">
        <v>218</v>
      </c>
      <c r="C145" s="150" t="s">
        <v>219</v>
      </c>
      <c r="D145" s="144">
        <v>1</v>
      </c>
      <c r="E145" s="143" t="s">
        <v>29</v>
      </c>
      <c r="G145" s="143">
        <v>9066000</v>
      </c>
      <c r="H145" s="143">
        <v>3787000</v>
      </c>
      <c r="I145" s="143">
        <v>0</v>
      </c>
      <c r="J145" s="143">
        <v>0</v>
      </c>
      <c r="K145" s="143">
        <v>8913000</v>
      </c>
      <c r="L145" s="143">
        <v>76288000</v>
      </c>
      <c r="M145" s="143">
        <v>98054000</v>
      </c>
      <c r="N145" s="143">
        <v>69913000</v>
      </c>
      <c r="O145" s="143">
        <v>11071000</v>
      </c>
      <c r="P145" s="143">
        <v>80984000</v>
      </c>
      <c r="Q145" s="143">
        <v>17070000</v>
      </c>
    </row>
    <row r="146" spans="1:17" x14ac:dyDescent="0.2">
      <c r="A146" s="149">
        <v>236939</v>
      </c>
      <c r="B146" s="150" t="s">
        <v>220</v>
      </c>
      <c r="C146" s="150" t="s">
        <v>221</v>
      </c>
      <c r="D146" s="144">
        <v>1</v>
      </c>
      <c r="E146" s="143" t="s">
        <v>33</v>
      </c>
      <c r="F146" s="151" t="s">
        <v>30</v>
      </c>
      <c r="G146" s="143">
        <v>29009137</v>
      </c>
      <c r="H146" s="143">
        <v>7670751</v>
      </c>
      <c r="I146" s="143">
        <v>32283103</v>
      </c>
      <c r="J146" s="143">
        <v>94619</v>
      </c>
      <c r="K146" s="143">
        <v>17071206</v>
      </c>
      <c r="L146" s="143">
        <v>46947179</v>
      </c>
      <c r="M146" s="143">
        <v>133075995</v>
      </c>
      <c r="N146" s="143">
        <v>78982278</v>
      </c>
      <c r="O146" s="143">
        <v>0</v>
      </c>
      <c r="P146" s="143">
        <v>78982278</v>
      </c>
      <c r="Q146" s="143">
        <v>54093717</v>
      </c>
    </row>
    <row r="147" spans="1:17" x14ac:dyDescent="0.2">
      <c r="A147" s="149">
        <v>236948</v>
      </c>
      <c r="B147" s="150" t="s">
        <v>222</v>
      </c>
      <c r="C147" s="150" t="s">
        <v>221</v>
      </c>
      <c r="D147" s="144">
        <v>1</v>
      </c>
      <c r="E147" s="143" t="s">
        <v>33</v>
      </c>
      <c r="G147" s="143">
        <v>44044453</v>
      </c>
      <c r="H147" s="143">
        <v>20217676</v>
      </c>
      <c r="I147" s="143">
        <v>41180114</v>
      </c>
      <c r="J147" s="143">
        <v>0</v>
      </c>
      <c r="K147" s="143">
        <v>64644384</v>
      </c>
      <c r="L147" s="143">
        <v>27440019</v>
      </c>
      <c r="M147" s="143">
        <v>197526646</v>
      </c>
      <c r="N147" s="143">
        <v>91402959</v>
      </c>
      <c r="O147" s="143">
        <v>4735249</v>
      </c>
      <c r="P147" s="143">
        <v>96138208</v>
      </c>
      <c r="Q147" s="143">
        <v>101388438</v>
      </c>
    </row>
    <row r="148" spans="1:17" x14ac:dyDescent="0.2">
      <c r="A148" s="149">
        <v>240444</v>
      </c>
      <c r="B148" s="150" t="s">
        <v>223</v>
      </c>
      <c r="C148" s="150" t="s">
        <v>224</v>
      </c>
      <c r="D148" s="144">
        <v>1</v>
      </c>
      <c r="E148" s="143" t="s">
        <v>33</v>
      </c>
      <c r="G148" s="143">
        <v>22238258</v>
      </c>
      <c r="H148" s="143">
        <v>26447537</v>
      </c>
      <c r="I148" s="143">
        <v>11822237</v>
      </c>
      <c r="J148" s="143">
        <v>0</v>
      </c>
      <c r="K148" s="143">
        <v>35614827</v>
      </c>
      <c r="L148" s="143">
        <v>23060810</v>
      </c>
      <c r="M148" s="143">
        <v>119183669</v>
      </c>
      <c r="N148" s="143">
        <v>45928016</v>
      </c>
      <c r="O148" s="143">
        <v>6284765</v>
      </c>
      <c r="P148" s="143">
        <v>52212781</v>
      </c>
      <c r="Q148" s="143">
        <v>66970888</v>
      </c>
    </row>
    <row r="149" spans="1:17" x14ac:dyDescent="0.2">
      <c r="A149" s="149">
        <v>240453</v>
      </c>
      <c r="B149" s="150" t="s">
        <v>225</v>
      </c>
      <c r="C149" s="150" t="s">
        <v>224</v>
      </c>
      <c r="D149" s="144">
        <v>1</v>
      </c>
      <c r="E149" s="143" t="s">
        <v>29</v>
      </c>
      <c r="G149" s="143">
        <v>36418822</v>
      </c>
      <c r="H149" s="143">
        <v>6816764</v>
      </c>
      <c r="I149" s="143">
        <v>2314</v>
      </c>
      <c r="J149" s="143">
        <v>0</v>
      </c>
      <c r="K149" s="143">
        <v>1088160</v>
      </c>
      <c r="L149" s="143">
        <v>7159567</v>
      </c>
      <c r="M149" s="143">
        <v>51485627</v>
      </c>
      <c r="N149" s="143">
        <v>28051126</v>
      </c>
      <c r="O149" s="143">
        <v>1412953</v>
      </c>
      <c r="P149" s="143">
        <v>29464079</v>
      </c>
      <c r="Q149" s="143">
        <v>22021548</v>
      </c>
    </row>
    <row r="150" spans="1:17" x14ac:dyDescent="0.2">
      <c r="A150" s="149">
        <v>238032</v>
      </c>
      <c r="B150" s="150" t="s">
        <v>226</v>
      </c>
      <c r="C150" s="150" t="s">
        <v>227</v>
      </c>
      <c r="D150" s="144">
        <v>1</v>
      </c>
      <c r="E150" s="143" t="s">
        <v>29</v>
      </c>
      <c r="G150" s="143">
        <v>33918270</v>
      </c>
      <c r="H150" s="143">
        <v>4400472</v>
      </c>
      <c r="I150" s="143">
        <v>291056</v>
      </c>
      <c r="J150" s="143">
        <v>1200</v>
      </c>
      <c r="K150" s="143">
        <v>13438165</v>
      </c>
      <c r="L150" s="143">
        <v>34734669</v>
      </c>
      <c r="M150" s="143">
        <v>86783832</v>
      </c>
      <c r="N150" s="143">
        <v>41927587</v>
      </c>
      <c r="O150" s="143">
        <v>8668715</v>
      </c>
      <c r="P150" s="143">
        <v>50596302</v>
      </c>
      <c r="Q150" s="143">
        <v>36187530</v>
      </c>
    </row>
    <row r="151" spans="1:17" x14ac:dyDescent="0.2">
      <c r="A151" s="153">
        <v>240727</v>
      </c>
      <c r="B151" s="154" t="s">
        <v>228</v>
      </c>
      <c r="C151" s="154" t="s">
        <v>229</v>
      </c>
      <c r="D151" s="155">
        <v>1</v>
      </c>
      <c r="E151" s="155" t="s">
        <v>29</v>
      </c>
      <c r="F151" s="155" t="s">
        <v>40</v>
      </c>
      <c r="G151" s="155">
        <v>11370829</v>
      </c>
      <c r="H151" s="155">
        <v>2572082</v>
      </c>
      <c r="I151" s="155">
        <v>20398928</v>
      </c>
      <c r="J151" s="155">
        <v>481270</v>
      </c>
      <c r="K151" s="155">
        <v>15079894</v>
      </c>
      <c r="L151" s="155">
        <v>2502084</v>
      </c>
      <c r="M151" s="155">
        <v>52405087</v>
      </c>
      <c r="N151" s="155">
        <v>24038044</v>
      </c>
      <c r="O151" s="155">
        <v>5746723</v>
      </c>
      <c r="P151" s="155">
        <v>29784767</v>
      </c>
      <c r="Q151" s="155">
        <v>22620320</v>
      </c>
    </row>
    <row r="152" spans="1:17" x14ac:dyDescent="0.2">
      <c r="A152" s="159"/>
      <c r="B152" s="151"/>
      <c r="C152" s="151"/>
      <c r="D152" s="144"/>
    </row>
    <row r="153" spans="1:17" x14ac:dyDescent="0.2">
      <c r="A153" s="160">
        <v>163268</v>
      </c>
      <c r="B153" s="161" t="s">
        <v>292</v>
      </c>
      <c r="C153" s="161" t="s">
        <v>111</v>
      </c>
      <c r="D153" s="162">
        <v>1</v>
      </c>
      <c r="E153" s="143" t="s">
        <v>29</v>
      </c>
      <c r="G153" s="143">
        <v>11550953</v>
      </c>
      <c r="H153" s="143">
        <v>7038709</v>
      </c>
      <c r="I153" s="143">
        <v>2041430</v>
      </c>
      <c r="J153" s="143">
        <v>872219</v>
      </c>
      <c r="K153" s="143">
        <v>0</v>
      </c>
      <c r="L153" s="143">
        <v>17267904</v>
      </c>
      <c r="M153" s="143">
        <v>38771215</v>
      </c>
      <c r="N153" s="143">
        <v>17764356</v>
      </c>
      <c r="O153" s="143">
        <v>5031540</v>
      </c>
      <c r="P153" s="143">
        <v>22795896</v>
      </c>
      <c r="Q153" s="143">
        <v>15975319</v>
      </c>
    </row>
    <row r="154" spans="1:17" x14ac:dyDescent="0.2">
      <c r="A154" s="149"/>
      <c r="B154" s="150"/>
      <c r="C154" s="150"/>
      <c r="D154" s="144"/>
    </row>
    <row r="155" spans="1:17" x14ac:dyDescent="0.2">
      <c r="A155" s="153"/>
      <c r="B155" s="163" t="s">
        <v>293</v>
      </c>
      <c r="C155" s="154"/>
      <c r="D155" s="155"/>
      <c r="E155" s="155"/>
      <c r="F155" s="155"/>
      <c r="G155" s="164">
        <f t="shared" ref="G155:Q155" si="0">AVERAGE(G12,G20,G23,G63,G79,G90,G112,G121,G122,G151)</f>
        <v>22219811.300000001</v>
      </c>
      <c r="H155" s="164">
        <f t="shared" si="0"/>
        <v>2926854.1</v>
      </c>
      <c r="I155" s="164">
        <f t="shared" si="0"/>
        <v>15523535.4</v>
      </c>
      <c r="J155" s="164">
        <f t="shared" si="0"/>
        <v>48127</v>
      </c>
      <c r="K155" s="164">
        <f t="shared" si="0"/>
        <v>8691560.5</v>
      </c>
      <c r="L155" s="164">
        <f t="shared" si="0"/>
        <v>40435674.399999999</v>
      </c>
      <c r="M155" s="164">
        <f t="shared" si="0"/>
        <v>89845562.700000003</v>
      </c>
      <c r="N155" s="164">
        <f t="shared" si="0"/>
        <v>49453626.799999997</v>
      </c>
      <c r="O155" s="164">
        <f t="shared" si="0"/>
        <v>8484560.5</v>
      </c>
      <c r="P155" s="164">
        <f t="shared" si="0"/>
        <v>57938187.299999997</v>
      </c>
      <c r="Q155" s="164">
        <f t="shared" si="0"/>
        <v>31907375.399999999</v>
      </c>
    </row>
    <row r="156" spans="1:17" x14ac:dyDescent="0.2">
      <c r="A156" s="165"/>
      <c r="B156" s="166" t="s">
        <v>294</v>
      </c>
      <c r="C156" s="167"/>
      <c r="D156" s="158"/>
      <c r="E156" s="158"/>
      <c r="F156" s="158"/>
      <c r="G156" s="168">
        <f t="shared" ref="G156:Q156" si="1">AVERAGE(G29,G37,G101,G118)</f>
        <v>20838783.666666668</v>
      </c>
      <c r="H156" s="168">
        <f t="shared" si="1"/>
        <v>3932974</v>
      </c>
      <c r="I156" s="168">
        <f t="shared" si="1"/>
        <v>11378250</v>
      </c>
      <c r="J156" s="168">
        <f t="shared" si="1"/>
        <v>6515385</v>
      </c>
      <c r="K156" s="168">
        <f t="shared" si="1"/>
        <v>8810853.666666666</v>
      </c>
      <c r="L156" s="168">
        <f t="shared" si="1"/>
        <v>53413016.666666664</v>
      </c>
      <c r="M156" s="168">
        <f t="shared" si="1"/>
        <v>104889263</v>
      </c>
      <c r="N156" s="168">
        <f t="shared" si="1"/>
        <v>82653213.333333328</v>
      </c>
      <c r="O156" s="168">
        <f t="shared" si="1"/>
        <v>8737915.333333334</v>
      </c>
      <c r="P156" s="168">
        <f t="shared" si="1"/>
        <v>91391128.666666672</v>
      </c>
      <c r="Q156" s="168">
        <f t="shared" si="1"/>
        <v>13498134.333333334</v>
      </c>
    </row>
    <row r="157" spans="1:17" x14ac:dyDescent="0.2">
      <c r="A157" s="149"/>
      <c r="B157" s="161" t="s">
        <v>295</v>
      </c>
      <c r="C157" s="150"/>
      <c r="D157" s="144"/>
      <c r="G157" s="169">
        <f t="shared" ref="G157:Q157" si="2">AVERAGE(G6,G8,G10,G12,G20,G23,G24,G44,G60,G63,G66,G77,G79,G78,G80,G81,G82,G86,G87,G89,G90,G94,G96,G101,G112,G121,G122,G139,G140,G143,G146,G151)</f>
        <v>20283931.25</v>
      </c>
      <c r="H157" s="169">
        <f t="shared" si="2"/>
        <v>2698823.53125</v>
      </c>
      <c r="I157" s="169">
        <f t="shared" si="2"/>
        <v>11727453.09375</v>
      </c>
      <c r="J157" s="169">
        <f t="shared" si="2"/>
        <v>351250.0625</v>
      </c>
      <c r="K157" s="169">
        <f t="shared" si="2"/>
        <v>7764860.03125</v>
      </c>
      <c r="L157" s="169">
        <f t="shared" si="2"/>
        <v>27259031.90625</v>
      </c>
      <c r="M157" s="169">
        <f t="shared" si="2"/>
        <v>70085349.875</v>
      </c>
      <c r="N157" s="169">
        <f t="shared" si="2"/>
        <v>40055015.84375</v>
      </c>
      <c r="O157" s="169">
        <f t="shared" si="2"/>
        <v>5741042.34375</v>
      </c>
      <c r="P157" s="169">
        <f t="shared" si="2"/>
        <v>45796058.1875</v>
      </c>
      <c r="Q157" s="169">
        <f t="shared" si="2"/>
        <v>24289291.6875</v>
      </c>
    </row>
    <row r="158" spans="1:17" x14ac:dyDescent="0.2">
      <c r="A158" s="149"/>
      <c r="B158" s="161" t="s">
        <v>296</v>
      </c>
      <c r="C158" s="150"/>
      <c r="D158" s="144"/>
      <c r="G158" s="169">
        <f t="shared" ref="G158:Q158" si="3">AVERAGE(G6:G151)</f>
        <v>27854769.460992906</v>
      </c>
      <c r="H158" s="169">
        <f t="shared" si="3"/>
        <v>6592999.2553191492</v>
      </c>
      <c r="I158" s="169">
        <f t="shared" si="3"/>
        <v>15983596.54609929</v>
      </c>
      <c r="J158" s="169">
        <f t="shared" si="3"/>
        <v>246954.78014184398</v>
      </c>
      <c r="K158" s="169">
        <f t="shared" si="3"/>
        <v>12808964.560283689</v>
      </c>
      <c r="L158" s="169">
        <f t="shared" si="3"/>
        <v>38862861.333333336</v>
      </c>
      <c r="M158" s="169">
        <f t="shared" si="3"/>
        <v>102350145.93617021</v>
      </c>
      <c r="N158" s="169">
        <f t="shared" si="3"/>
        <v>61239838.843971632</v>
      </c>
      <c r="O158" s="169">
        <f t="shared" si="3"/>
        <v>5463975.2056737589</v>
      </c>
      <c r="P158" s="169">
        <f t="shared" si="3"/>
        <v>66703814.049645387</v>
      </c>
      <c r="Q158" s="169">
        <f t="shared" si="3"/>
        <v>35646331.886524826</v>
      </c>
    </row>
    <row r="159" spans="1:17" x14ac:dyDescent="0.2">
      <c r="A159" s="145"/>
      <c r="D159" s="144"/>
    </row>
    <row r="160" spans="1:17" x14ac:dyDescent="0.2">
      <c r="A160" s="142" t="s">
        <v>298</v>
      </c>
      <c r="D160" s="144"/>
    </row>
    <row r="161" spans="1:17" x14ac:dyDescent="0.2">
      <c r="A161" s="145">
        <v>161873</v>
      </c>
      <c r="B161" s="143" t="s">
        <v>299</v>
      </c>
      <c r="C161" s="143" t="s">
        <v>111</v>
      </c>
      <c r="D161" s="144">
        <v>1</v>
      </c>
      <c r="E161" s="170" t="s">
        <v>300</v>
      </c>
      <c r="F161" s="170"/>
      <c r="G161" s="143">
        <v>6644033</v>
      </c>
      <c r="H161" s="143">
        <v>114838</v>
      </c>
      <c r="I161" s="143">
        <v>2961088</v>
      </c>
      <c r="J161" s="143">
        <v>0</v>
      </c>
      <c r="K161" s="143">
        <v>341002</v>
      </c>
      <c r="L161" s="143">
        <v>8537001</v>
      </c>
      <c r="M161" s="143">
        <v>18597962</v>
      </c>
      <c r="N161" s="143">
        <v>14409036</v>
      </c>
      <c r="O161" s="143">
        <v>0</v>
      </c>
      <c r="P161" s="143">
        <v>14409036</v>
      </c>
      <c r="Q161" s="143">
        <v>4188926</v>
      </c>
    </row>
    <row r="162" spans="1:17" x14ac:dyDescent="0.2">
      <c r="A162" s="145">
        <v>162007</v>
      </c>
      <c r="B162" s="143" t="s">
        <v>301</v>
      </c>
      <c r="C162" s="143" t="s">
        <v>111</v>
      </c>
      <c r="D162" s="144">
        <v>1</v>
      </c>
      <c r="E162" s="170" t="s">
        <v>302</v>
      </c>
      <c r="F162" s="170"/>
      <c r="G162" s="143">
        <v>9505019</v>
      </c>
      <c r="H162" s="143">
        <v>385084</v>
      </c>
      <c r="I162" s="143">
        <v>0</v>
      </c>
      <c r="J162" s="143">
        <v>0</v>
      </c>
      <c r="K162" s="143">
        <v>102151</v>
      </c>
      <c r="L162" s="143">
        <v>4346867</v>
      </c>
      <c r="M162" s="143">
        <v>14339121</v>
      </c>
      <c r="N162" s="143">
        <v>11366550</v>
      </c>
      <c r="O162" s="143">
        <v>1554914</v>
      </c>
      <c r="P162" s="143">
        <v>12921464</v>
      </c>
      <c r="Q162" s="143">
        <v>1417657</v>
      </c>
    </row>
    <row r="163" spans="1:17" x14ac:dyDescent="0.2">
      <c r="A163" s="145">
        <v>162283</v>
      </c>
      <c r="B163" s="143" t="s">
        <v>303</v>
      </c>
      <c r="C163" s="143" t="s">
        <v>111</v>
      </c>
      <c r="D163" s="144">
        <v>1</v>
      </c>
      <c r="E163" s="170" t="s">
        <v>304</v>
      </c>
      <c r="F163" s="170"/>
      <c r="G163" s="143">
        <v>9391229</v>
      </c>
      <c r="H163" s="143">
        <v>1006085</v>
      </c>
      <c r="I163" s="143">
        <v>0</v>
      </c>
      <c r="J163" s="143">
        <v>0</v>
      </c>
      <c r="K163" s="143">
        <v>2903004</v>
      </c>
      <c r="L163" s="143">
        <v>0</v>
      </c>
      <c r="M163" s="143">
        <v>13300318</v>
      </c>
      <c r="N163" s="143">
        <v>11839162</v>
      </c>
      <c r="O163" s="143">
        <v>943923</v>
      </c>
      <c r="P163" s="143">
        <v>12783085</v>
      </c>
      <c r="Q163" s="143">
        <v>517233</v>
      </c>
    </row>
    <row r="164" spans="1:17" x14ac:dyDescent="0.2">
      <c r="A164" s="145">
        <v>162584</v>
      </c>
      <c r="B164" s="143" t="s">
        <v>305</v>
      </c>
      <c r="C164" s="143" t="s">
        <v>111</v>
      </c>
      <c r="D164" s="144">
        <v>1</v>
      </c>
      <c r="E164" s="170" t="s">
        <v>300</v>
      </c>
      <c r="F164" s="170"/>
      <c r="G164" s="143">
        <v>6922005</v>
      </c>
      <c r="H164" s="143">
        <v>755606</v>
      </c>
      <c r="I164" s="143">
        <v>82254</v>
      </c>
      <c r="J164" s="143">
        <v>0</v>
      </c>
      <c r="K164" s="143">
        <v>445383</v>
      </c>
      <c r="L164" s="143">
        <v>5420757</v>
      </c>
      <c r="M164" s="143">
        <v>13626005</v>
      </c>
      <c r="N164" s="143">
        <v>7556928</v>
      </c>
      <c r="O164" s="143">
        <v>559043</v>
      </c>
      <c r="P164" s="143">
        <v>8115971</v>
      </c>
      <c r="Q164" s="143">
        <v>5510034</v>
      </c>
    </row>
    <row r="165" spans="1:17" x14ac:dyDescent="0.2">
      <c r="A165" s="145">
        <v>163204</v>
      </c>
      <c r="B165" s="143" t="s">
        <v>306</v>
      </c>
      <c r="C165" s="143" t="s">
        <v>111</v>
      </c>
      <c r="D165" s="144">
        <v>1</v>
      </c>
      <c r="E165" s="170" t="s">
        <v>300</v>
      </c>
      <c r="F165" s="170"/>
      <c r="G165" s="143">
        <v>26248686</v>
      </c>
      <c r="H165" s="143">
        <v>314294</v>
      </c>
      <c r="I165" s="143">
        <v>1397882</v>
      </c>
      <c r="J165" s="143">
        <v>0</v>
      </c>
      <c r="K165" s="143">
        <v>2254575</v>
      </c>
      <c r="L165" s="143">
        <v>11173891</v>
      </c>
      <c r="M165" s="143">
        <v>41389328</v>
      </c>
      <c r="N165" s="143">
        <v>19026330</v>
      </c>
      <c r="O165" s="143">
        <v>0</v>
      </c>
      <c r="P165" s="143">
        <v>19026330</v>
      </c>
      <c r="Q165" s="143">
        <v>22362998</v>
      </c>
    </row>
    <row r="166" spans="1:17" x14ac:dyDescent="0.2">
      <c r="A166" s="145">
        <v>163259</v>
      </c>
      <c r="B166" s="143" t="s">
        <v>307</v>
      </c>
      <c r="C166" s="143" t="s">
        <v>111</v>
      </c>
      <c r="D166" s="144">
        <v>1</v>
      </c>
      <c r="E166" s="170" t="s">
        <v>308</v>
      </c>
      <c r="F166" s="170"/>
      <c r="G166" s="143">
        <v>694707</v>
      </c>
      <c r="H166" s="143">
        <v>957791</v>
      </c>
      <c r="I166" s="143">
        <v>2007272</v>
      </c>
      <c r="J166" s="143">
        <v>0</v>
      </c>
      <c r="K166" s="143">
        <v>6294497</v>
      </c>
      <c r="L166" s="143">
        <v>8498609</v>
      </c>
      <c r="M166" s="143">
        <v>18452876</v>
      </c>
      <c r="N166" s="143">
        <v>17781273</v>
      </c>
      <c r="O166" s="143">
        <v>0</v>
      </c>
      <c r="P166" s="143">
        <v>17781273</v>
      </c>
      <c r="Q166" s="143">
        <v>671603</v>
      </c>
    </row>
    <row r="167" spans="1:17" x14ac:dyDescent="0.2">
      <c r="A167" s="145">
        <v>163286</v>
      </c>
      <c r="B167" s="143" t="s">
        <v>110</v>
      </c>
      <c r="C167" s="143" t="s">
        <v>111</v>
      </c>
      <c r="D167" s="144">
        <v>1</v>
      </c>
      <c r="E167" s="143" t="s">
        <v>33</v>
      </c>
      <c r="G167" s="143">
        <v>22805121</v>
      </c>
      <c r="H167" s="143">
        <v>8565253</v>
      </c>
      <c r="I167" s="143">
        <v>781990</v>
      </c>
      <c r="J167" s="143">
        <v>0</v>
      </c>
      <c r="K167" s="143">
        <v>9287394</v>
      </c>
      <c r="L167" s="143">
        <v>64076228</v>
      </c>
      <c r="M167" s="143">
        <v>105515986</v>
      </c>
      <c r="N167" s="143">
        <v>67729981</v>
      </c>
      <c r="O167" s="143">
        <v>8475849</v>
      </c>
      <c r="P167" s="143">
        <v>76205830</v>
      </c>
      <c r="Q167" s="143">
        <v>29310156</v>
      </c>
    </row>
    <row r="168" spans="1:17" x14ac:dyDescent="0.2">
      <c r="A168" s="145">
        <v>163338</v>
      </c>
      <c r="B168" s="143" t="s">
        <v>309</v>
      </c>
      <c r="C168" s="143" t="s">
        <v>111</v>
      </c>
      <c r="D168" s="144">
        <v>1</v>
      </c>
      <c r="E168" s="170" t="s">
        <v>304</v>
      </c>
      <c r="F168" s="170"/>
      <c r="G168" s="143">
        <v>9873207</v>
      </c>
      <c r="H168" s="143">
        <v>643806</v>
      </c>
      <c r="I168" s="143">
        <v>0</v>
      </c>
      <c r="J168" s="143">
        <v>0</v>
      </c>
      <c r="K168" s="143">
        <v>322915</v>
      </c>
      <c r="L168" s="143">
        <v>4860484</v>
      </c>
      <c r="M168" s="143">
        <v>15700412</v>
      </c>
      <c r="N168" s="143">
        <v>13741695</v>
      </c>
      <c r="O168" s="143">
        <v>1710216</v>
      </c>
      <c r="P168" s="143">
        <v>15451911</v>
      </c>
      <c r="Q168" s="143">
        <v>248501</v>
      </c>
    </row>
    <row r="169" spans="1:17" x14ac:dyDescent="0.2">
      <c r="A169" s="145">
        <v>163453</v>
      </c>
      <c r="B169" s="143" t="s">
        <v>310</v>
      </c>
      <c r="C169" s="143" t="s">
        <v>111</v>
      </c>
      <c r="D169" s="144">
        <v>1</v>
      </c>
      <c r="E169" s="170" t="s">
        <v>302</v>
      </c>
      <c r="F169" s="170"/>
      <c r="G169" s="143">
        <v>17202372</v>
      </c>
      <c r="H169" s="143">
        <v>3613825</v>
      </c>
      <c r="I169" s="143">
        <v>0</v>
      </c>
      <c r="J169" s="143">
        <v>0</v>
      </c>
      <c r="K169" s="143">
        <v>0</v>
      </c>
      <c r="L169" s="143">
        <v>14612266</v>
      </c>
      <c r="M169" s="143">
        <v>35428463</v>
      </c>
      <c r="N169" s="143">
        <v>17194772</v>
      </c>
      <c r="O169" s="143">
        <v>17787664</v>
      </c>
      <c r="P169" s="143">
        <v>34982436</v>
      </c>
      <c r="Q169" s="143">
        <v>446027</v>
      </c>
    </row>
    <row r="170" spans="1:17" x14ac:dyDescent="0.2">
      <c r="A170" s="145">
        <v>163851</v>
      </c>
      <c r="B170" s="143" t="s">
        <v>311</v>
      </c>
      <c r="C170" s="143" t="s">
        <v>111</v>
      </c>
      <c r="D170" s="144">
        <v>1</v>
      </c>
      <c r="E170" s="170" t="s">
        <v>300</v>
      </c>
      <c r="F170" s="170"/>
      <c r="G170" s="143">
        <v>6941518</v>
      </c>
      <c r="H170" s="143">
        <v>721190</v>
      </c>
      <c r="I170" s="143">
        <v>0</v>
      </c>
      <c r="J170" s="143">
        <v>0</v>
      </c>
      <c r="K170" s="143">
        <v>0</v>
      </c>
      <c r="L170" s="143">
        <v>4309006</v>
      </c>
      <c r="M170" s="143">
        <v>11971714</v>
      </c>
      <c r="N170" s="143">
        <v>10857320</v>
      </c>
      <c r="O170" s="143">
        <v>669279</v>
      </c>
      <c r="P170" s="143">
        <v>11526599</v>
      </c>
      <c r="Q170" s="143">
        <v>445115</v>
      </c>
    </row>
    <row r="171" spans="1:17" x14ac:dyDescent="0.2">
      <c r="A171" s="145">
        <v>163912</v>
      </c>
      <c r="B171" s="143" t="s">
        <v>312</v>
      </c>
      <c r="C171" s="143" t="s">
        <v>111</v>
      </c>
      <c r="D171" s="144">
        <v>1</v>
      </c>
      <c r="E171" s="170" t="s">
        <v>313</v>
      </c>
      <c r="F171" s="170"/>
      <c r="G171" s="143">
        <v>1167193</v>
      </c>
      <c r="H171" s="143">
        <v>38842</v>
      </c>
      <c r="I171" s="143">
        <v>0</v>
      </c>
      <c r="J171" s="143">
        <v>0</v>
      </c>
      <c r="K171" s="143">
        <v>545717</v>
      </c>
      <c r="L171" s="143">
        <v>7380362</v>
      </c>
      <c r="M171" s="143">
        <v>9132114</v>
      </c>
      <c r="N171" s="143">
        <v>5546320</v>
      </c>
      <c r="O171" s="143">
        <v>1751752</v>
      </c>
      <c r="P171" s="143">
        <v>7298072</v>
      </c>
      <c r="Q171" s="143">
        <v>1834042</v>
      </c>
    </row>
    <row r="172" spans="1:17" x14ac:dyDescent="0.2">
      <c r="A172" s="145">
        <v>164076</v>
      </c>
      <c r="B172" s="143" t="s">
        <v>314</v>
      </c>
      <c r="C172" s="143" t="s">
        <v>111</v>
      </c>
      <c r="D172" s="144">
        <v>1</v>
      </c>
      <c r="E172" s="170" t="s">
        <v>300</v>
      </c>
      <c r="F172" s="170"/>
      <c r="G172" s="143">
        <v>16687965</v>
      </c>
      <c r="H172" s="143">
        <v>2732408</v>
      </c>
      <c r="I172" s="143">
        <v>22528</v>
      </c>
      <c r="J172" s="143">
        <v>24911</v>
      </c>
      <c r="K172" s="143">
        <v>3343592</v>
      </c>
      <c r="L172" s="143">
        <v>28182596</v>
      </c>
      <c r="M172" s="143">
        <v>50994000</v>
      </c>
      <c r="N172" s="143">
        <v>35902754</v>
      </c>
      <c r="O172" s="143">
        <v>5172648</v>
      </c>
      <c r="P172" s="143">
        <v>41075402</v>
      </c>
      <c r="Q172" s="143">
        <v>9918598</v>
      </c>
    </row>
    <row r="173" spans="1:17" x14ac:dyDescent="0.2">
      <c r="A173" s="145">
        <v>164155</v>
      </c>
      <c r="B173" s="143" t="s">
        <v>315</v>
      </c>
      <c r="C173" s="143" t="s">
        <v>111</v>
      </c>
      <c r="D173" s="144">
        <v>1</v>
      </c>
      <c r="E173" s="170" t="s">
        <v>313</v>
      </c>
      <c r="F173" s="170"/>
      <c r="G173" s="143">
        <v>0</v>
      </c>
      <c r="H173" s="143">
        <v>0</v>
      </c>
      <c r="I173" s="143">
        <v>0</v>
      </c>
      <c r="J173" s="143">
        <v>0</v>
      </c>
      <c r="K173" s="143">
        <v>0</v>
      </c>
      <c r="L173" s="143">
        <v>0</v>
      </c>
      <c r="M173" s="143">
        <v>0</v>
      </c>
      <c r="N173" s="143">
        <v>0</v>
      </c>
      <c r="O173" s="143">
        <v>0</v>
      </c>
      <c r="P173" s="143">
        <v>0</v>
      </c>
      <c r="Q173" s="143">
        <v>0</v>
      </c>
    </row>
    <row r="174" spans="1:17" x14ac:dyDescent="0.2">
      <c r="A174" s="145"/>
      <c r="D174" s="144"/>
      <c r="E174" s="170"/>
      <c r="F174" s="170"/>
    </row>
    <row r="175" spans="1:17" x14ac:dyDescent="0.2">
      <c r="A175" s="142">
        <v>163268</v>
      </c>
      <c r="B175" s="171" t="s">
        <v>292</v>
      </c>
      <c r="C175" s="171" t="s">
        <v>111</v>
      </c>
      <c r="D175" s="162">
        <v>1</v>
      </c>
      <c r="E175" s="171" t="s">
        <v>29</v>
      </c>
      <c r="F175" s="171"/>
      <c r="G175" s="143">
        <v>11550953</v>
      </c>
      <c r="H175" s="143">
        <v>7038709</v>
      </c>
      <c r="I175" s="143">
        <v>2041430</v>
      </c>
      <c r="J175" s="143">
        <v>872219</v>
      </c>
      <c r="K175" s="143">
        <v>0</v>
      </c>
      <c r="L175" s="143">
        <v>17267904</v>
      </c>
      <c r="M175" s="143">
        <v>38771215</v>
      </c>
      <c r="N175" s="143">
        <v>17764356</v>
      </c>
      <c r="O175" s="143">
        <v>5031540</v>
      </c>
      <c r="P175" s="143">
        <v>22795896</v>
      </c>
      <c r="Q175" s="143">
        <v>15975319</v>
      </c>
    </row>
    <row r="176" spans="1:17" x14ac:dyDescent="0.2">
      <c r="A176" s="145"/>
      <c r="D176" s="144"/>
      <c r="E176" s="144"/>
      <c r="F176" s="144"/>
    </row>
    <row r="177" spans="1:17" x14ac:dyDescent="0.2">
      <c r="A177" s="149"/>
      <c r="B177" s="161" t="s">
        <v>324</v>
      </c>
      <c r="C177" s="150"/>
      <c r="D177" s="144"/>
      <c r="G177" s="169">
        <f>AVERAGE(G161:G172)</f>
        <v>11173587.916666666</v>
      </c>
      <c r="H177" s="169">
        <f t="shared" ref="H177:Q177" si="4">AVERAGE(H161:H172)</f>
        <v>1654085.1666666667</v>
      </c>
      <c r="I177" s="169">
        <f t="shared" si="4"/>
        <v>604417.83333333337</v>
      </c>
      <c r="J177" s="169">
        <f t="shared" si="4"/>
        <v>2075.9166666666665</v>
      </c>
      <c r="K177" s="169">
        <f t="shared" si="4"/>
        <v>2153352.5</v>
      </c>
      <c r="L177" s="169">
        <f t="shared" si="4"/>
        <v>13449838.916666666</v>
      </c>
      <c r="M177" s="169">
        <f t="shared" si="4"/>
        <v>29037358.25</v>
      </c>
      <c r="N177" s="169">
        <f t="shared" si="4"/>
        <v>19412676.75</v>
      </c>
      <c r="O177" s="169">
        <f t="shared" si="4"/>
        <v>3218774</v>
      </c>
      <c r="P177" s="169">
        <f t="shared" si="4"/>
        <v>22631450.75</v>
      </c>
      <c r="Q177" s="169">
        <f t="shared" si="4"/>
        <v>6405907.5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L44" sqref="L44"/>
    </sheetView>
  </sheetViews>
  <sheetFormatPr defaultRowHeight="11.25" x14ac:dyDescent="0.2"/>
  <cols>
    <col min="1" max="1" width="9.28515625" style="143" bestFit="1" customWidth="1"/>
    <col min="2" max="2" width="36.85546875" style="143" bestFit="1" customWidth="1"/>
    <col min="3" max="3" width="9.140625" style="143"/>
    <col min="4" max="4" width="9.28515625" style="143" bestFit="1" customWidth="1"/>
    <col min="5" max="6" width="9.140625" style="143"/>
    <col min="7" max="8" width="11" style="143" bestFit="1" customWidth="1"/>
    <col min="9" max="16384" width="9.140625" style="143"/>
  </cols>
  <sheetData>
    <row r="1" spans="1:8" x14ac:dyDescent="0.2">
      <c r="A1" s="142" t="s">
        <v>354</v>
      </c>
      <c r="D1" s="144"/>
      <c r="E1" s="144"/>
      <c r="F1" s="144"/>
    </row>
    <row r="2" spans="1:8" x14ac:dyDescent="0.2">
      <c r="A2" s="142" t="s">
        <v>444</v>
      </c>
      <c r="D2" s="144"/>
      <c r="E2" s="144"/>
      <c r="F2" s="144"/>
    </row>
    <row r="3" spans="1:8" x14ac:dyDescent="0.2">
      <c r="A3" s="142" t="s">
        <v>574</v>
      </c>
      <c r="D3" s="144"/>
      <c r="E3" s="144"/>
      <c r="F3" s="144"/>
    </row>
    <row r="4" spans="1:8" x14ac:dyDescent="0.2">
      <c r="A4" s="145"/>
      <c r="D4" s="144"/>
      <c r="E4" s="144"/>
      <c r="F4" s="144"/>
    </row>
    <row r="5" spans="1:8" ht="57" thickBot="1" x14ac:dyDescent="0.25">
      <c r="A5" s="50" t="s">
        <v>2</v>
      </c>
      <c r="B5" s="51" t="s">
        <v>3</v>
      </c>
      <c r="C5" s="51" t="s">
        <v>4</v>
      </c>
      <c r="D5" s="146" t="s">
        <v>5</v>
      </c>
      <c r="E5" s="49" t="s">
        <v>6</v>
      </c>
      <c r="F5" s="49" t="s">
        <v>7</v>
      </c>
      <c r="G5" s="148" t="s">
        <v>575</v>
      </c>
      <c r="H5" s="148" t="s">
        <v>576</v>
      </c>
    </row>
    <row r="6" spans="1:8" ht="12" thickTop="1" x14ac:dyDescent="0.2">
      <c r="A6" s="149">
        <v>102614</v>
      </c>
      <c r="B6" s="150" t="s">
        <v>27</v>
      </c>
      <c r="C6" s="150" t="s">
        <v>28</v>
      </c>
      <c r="D6" s="144">
        <v>1</v>
      </c>
      <c r="E6" s="143" t="s">
        <v>29</v>
      </c>
      <c r="F6" s="151" t="s">
        <v>30</v>
      </c>
      <c r="G6" s="151">
        <v>60008148</v>
      </c>
      <c r="H6" s="151">
        <v>71561096</v>
      </c>
    </row>
    <row r="7" spans="1:8" x14ac:dyDescent="0.2">
      <c r="A7" s="149">
        <v>100663</v>
      </c>
      <c r="B7" s="150" t="s">
        <v>31</v>
      </c>
      <c r="C7" s="150" t="s">
        <v>32</v>
      </c>
      <c r="D7" s="144">
        <v>1</v>
      </c>
      <c r="E7" s="143" t="s">
        <v>33</v>
      </c>
      <c r="G7" s="143">
        <v>333798887</v>
      </c>
      <c r="H7" s="143">
        <v>326970873</v>
      </c>
    </row>
    <row r="8" spans="1:8" x14ac:dyDescent="0.2">
      <c r="A8" s="149">
        <v>100706</v>
      </c>
      <c r="B8" s="150" t="s">
        <v>34</v>
      </c>
      <c r="C8" s="150" t="s">
        <v>32</v>
      </c>
      <c r="D8" s="144">
        <v>1</v>
      </c>
      <c r="E8" s="143" t="s">
        <v>33</v>
      </c>
      <c r="F8" s="151" t="s">
        <v>30</v>
      </c>
      <c r="G8" s="151">
        <v>55337316</v>
      </c>
      <c r="H8" s="151">
        <v>55859775</v>
      </c>
    </row>
    <row r="9" spans="1:8" x14ac:dyDescent="0.2">
      <c r="A9" s="149">
        <v>100751</v>
      </c>
      <c r="B9" s="150" t="s">
        <v>35</v>
      </c>
      <c r="C9" s="150" t="s">
        <v>32</v>
      </c>
      <c r="D9" s="144">
        <v>1</v>
      </c>
      <c r="E9" s="143" t="s">
        <v>29</v>
      </c>
      <c r="G9" s="143">
        <v>631947260</v>
      </c>
      <c r="H9" s="143">
        <v>616925376</v>
      </c>
    </row>
    <row r="10" spans="1:8" x14ac:dyDescent="0.2">
      <c r="A10" s="149">
        <v>100858</v>
      </c>
      <c r="B10" s="150" t="s">
        <v>36</v>
      </c>
      <c r="C10" s="150" t="s">
        <v>32</v>
      </c>
      <c r="D10" s="144">
        <v>1</v>
      </c>
      <c r="E10" s="143" t="s">
        <v>29</v>
      </c>
      <c r="F10" s="151" t="s">
        <v>30</v>
      </c>
      <c r="G10" s="151">
        <v>410583892</v>
      </c>
      <c r="H10" s="151">
        <v>412740663</v>
      </c>
    </row>
    <row r="11" spans="1:8" x14ac:dyDescent="0.2">
      <c r="A11" s="152">
        <v>102094</v>
      </c>
      <c r="B11" s="144" t="s">
        <v>37</v>
      </c>
      <c r="C11" s="144" t="s">
        <v>32</v>
      </c>
      <c r="D11" s="144">
        <v>1</v>
      </c>
      <c r="E11" s="143" t="s">
        <v>29</v>
      </c>
      <c r="G11" s="143">
        <v>123113000</v>
      </c>
      <c r="H11" s="143">
        <v>126659000</v>
      </c>
    </row>
    <row r="12" spans="1:8" x14ac:dyDescent="0.2">
      <c r="A12" s="153">
        <v>106397</v>
      </c>
      <c r="B12" s="154" t="s">
        <v>38</v>
      </c>
      <c r="C12" s="154" t="s">
        <v>39</v>
      </c>
      <c r="D12" s="155">
        <v>1</v>
      </c>
      <c r="E12" s="154" t="s">
        <v>33</v>
      </c>
      <c r="F12" s="154" t="s">
        <v>40</v>
      </c>
      <c r="G12" s="154">
        <v>673119723</v>
      </c>
      <c r="H12" s="154">
        <v>788667527</v>
      </c>
    </row>
    <row r="13" spans="1:8" x14ac:dyDescent="0.2">
      <c r="A13" s="149">
        <v>104151</v>
      </c>
      <c r="B13" s="150" t="s">
        <v>41</v>
      </c>
      <c r="C13" s="150" t="s">
        <v>42</v>
      </c>
      <c r="D13" s="144">
        <v>1</v>
      </c>
      <c r="E13" s="143" t="s">
        <v>33</v>
      </c>
      <c r="G13" s="143">
        <v>441258000</v>
      </c>
      <c r="H13" s="143">
        <v>514724000</v>
      </c>
    </row>
    <row r="14" spans="1:8" x14ac:dyDescent="0.2">
      <c r="A14" s="149">
        <v>104179</v>
      </c>
      <c r="B14" s="150" t="s">
        <v>43</v>
      </c>
      <c r="C14" s="150" t="s">
        <v>42</v>
      </c>
      <c r="D14" s="144">
        <v>1</v>
      </c>
      <c r="E14" s="143" t="s">
        <v>33</v>
      </c>
      <c r="G14" s="143">
        <v>480239000</v>
      </c>
      <c r="H14" s="143">
        <v>552351000</v>
      </c>
    </row>
    <row r="15" spans="1:8" x14ac:dyDescent="0.2">
      <c r="A15" s="149">
        <v>105330</v>
      </c>
      <c r="B15" s="150" t="s">
        <v>44</v>
      </c>
      <c r="C15" s="150" t="s">
        <v>42</v>
      </c>
      <c r="D15" s="144">
        <v>1</v>
      </c>
      <c r="E15" s="143" t="s">
        <v>29</v>
      </c>
      <c r="G15" s="143">
        <v>77726976</v>
      </c>
      <c r="H15" s="143">
        <v>109995864</v>
      </c>
    </row>
    <row r="16" spans="1:8" x14ac:dyDescent="0.2">
      <c r="A16" s="149">
        <v>110635</v>
      </c>
      <c r="B16" s="150" t="s">
        <v>45</v>
      </c>
      <c r="C16" s="150" t="s">
        <v>46</v>
      </c>
      <c r="D16" s="144">
        <v>1</v>
      </c>
      <c r="E16" s="143" t="s">
        <v>33</v>
      </c>
      <c r="G16" s="143">
        <v>945318000</v>
      </c>
      <c r="H16" s="143">
        <v>1991932000</v>
      </c>
    </row>
    <row r="17" spans="1:8" x14ac:dyDescent="0.2">
      <c r="A17" s="149">
        <v>110644</v>
      </c>
      <c r="B17" s="150" t="s">
        <v>47</v>
      </c>
      <c r="C17" s="150" t="s">
        <v>46</v>
      </c>
      <c r="D17" s="144">
        <v>1</v>
      </c>
      <c r="E17" s="143" t="s">
        <v>33</v>
      </c>
      <c r="G17" s="143">
        <v>182481000</v>
      </c>
      <c r="H17" s="143">
        <v>523502000</v>
      </c>
    </row>
    <row r="18" spans="1:8" x14ac:dyDescent="0.2">
      <c r="A18" s="149">
        <v>110653</v>
      </c>
      <c r="B18" s="150" t="s">
        <v>48</v>
      </c>
      <c r="C18" s="150" t="s">
        <v>46</v>
      </c>
      <c r="D18" s="144">
        <v>1</v>
      </c>
      <c r="E18" s="143" t="s">
        <v>33</v>
      </c>
      <c r="G18" s="143">
        <v>191839000</v>
      </c>
      <c r="H18" s="143">
        <v>58985000</v>
      </c>
    </row>
    <row r="19" spans="1:8" x14ac:dyDescent="0.2">
      <c r="A19" s="149">
        <v>110662</v>
      </c>
      <c r="B19" s="150" t="s">
        <v>49</v>
      </c>
      <c r="C19" s="150" t="s">
        <v>46</v>
      </c>
      <c r="D19" s="144">
        <v>1</v>
      </c>
      <c r="E19" s="143" t="s">
        <v>33</v>
      </c>
      <c r="G19" s="143">
        <v>1110981000</v>
      </c>
      <c r="H19" s="143">
        <v>1309302000</v>
      </c>
    </row>
    <row r="20" spans="1:8" x14ac:dyDescent="0.2">
      <c r="A20" s="153">
        <v>110671</v>
      </c>
      <c r="B20" s="154" t="s">
        <v>50</v>
      </c>
      <c r="C20" s="154" t="s">
        <v>46</v>
      </c>
      <c r="D20" s="155">
        <v>1</v>
      </c>
      <c r="E20" s="154" t="s">
        <v>33</v>
      </c>
      <c r="F20" s="154" t="s">
        <v>40</v>
      </c>
      <c r="G20" s="154">
        <v>76887000</v>
      </c>
      <c r="H20" s="154">
        <v>43884000</v>
      </c>
    </row>
    <row r="21" spans="1:8" x14ac:dyDescent="0.2">
      <c r="A21" s="149">
        <v>110680</v>
      </c>
      <c r="B21" s="150" t="s">
        <v>51</v>
      </c>
      <c r="C21" s="150" t="s">
        <v>46</v>
      </c>
      <c r="D21" s="144">
        <v>1</v>
      </c>
      <c r="E21" s="143" t="s">
        <v>33</v>
      </c>
      <c r="G21" s="143">
        <v>340694000</v>
      </c>
      <c r="H21" s="143">
        <v>187145000</v>
      </c>
    </row>
    <row r="22" spans="1:8" x14ac:dyDescent="0.2">
      <c r="A22" s="149">
        <v>110705</v>
      </c>
      <c r="B22" s="150" t="s">
        <v>52</v>
      </c>
      <c r="C22" s="150" t="s">
        <v>46</v>
      </c>
      <c r="D22" s="144">
        <v>1</v>
      </c>
      <c r="E22" s="143" t="s">
        <v>33</v>
      </c>
      <c r="G22" s="143">
        <v>109990000</v>
      </c>
      <c r="H22" s="143">
        <v>93227000</v>
      </c>
    </row>
    <row r="23" spans="1:8" x14ac:dyDescent="0.2">
      <c r="A23" s="153">
        <v>110714</v>
      </c>
      <c r="B23" s="154" t="s">
        <v>53</v>
      </c>
      <c r="C23" s="154" t="s">
        <v>46</v>
      </c>
      <c r="D23" s="155">
        <v>1</v>
      </c>
      <c r="E23" s="154" t="s">
        <v>33</v>
      </c>
      <c r="F23" s="154" t="s">
        <v>40</v>
      </c>
      <c r="G23" s="154">
        <v>46856000</v>
      </c>
      <c r="H23" s="154">
        <v>63250000</v>
      </c>
    </row>
    <row r="24" spans="1:8" x14ac:dyDescent="0.2">
      <c r="A24" s="149">
        <v>122409</v>
      </c>
      <c r="B24" s="150" t="s">
        <v>54</v>
      </c>
      <c r="C24" s="150" t="s">
        <v>46</v>
      </c>
      <c r="D24" s="144">
        <v>1</v>
      </c>
      <c r="E24" s="143" t="s">
        <v>29</v>
      </c>
      <c r="F24" s="151" t="s">
        <v>30</v>
      </c>
      <c r="G24" s="151">
        <v>110560053</v>
      </c>
      <c r="H24" s="151">
        <v>142754211</v>
      </c>
    </row>
    <row r="25" spans="1:8" x14ac:dyDescent="0.2">
      <c r="A25" s="149">
        <v>126562</v>
      </c>
      <c r="B25" s="150" t="s">
        <v>55</v>
      </c>
      <c r="C25" s="150" t="s">
        <v>56</v>
      </c>
      <c r="D25" s="144">
        <v>1</v>
      </c>
      <c r="E25" s="143" t="s">
        <v>29</v>
      </c>
    </row>
    <row r="26" spans="1:8" x14ac:dyDescent="0.2">
      <c r="A26" s="149">
        <v>126614</v>
      </c>
      <c r="B26" s="150" t="s">
        <v>57</v>
      </c>
      <c r="C26" s="150" t="s">
        <v>56</v>
      </c>
      <c r="D26" s="144">
        <v>1</v>
      </c>
      <c r="E26" s="143" t="s">
        <v>33</v>
      </c>
    </row>
    <row r="27" spans="1:8" x14ac:dyDescent="0.2">
      <c r="A27" s="149">
        <v>126775</v>
      </c>
      <c r="B27" s="150" t="s">
        <v>58</v>
      </c>
      <c r="C27" s="150" t="s">
        <v>56</v>
      </c>
      <c r="D27" s="144">
        <v>1</v>
      </c>
      <c r="E27" s="143" t="s">
        <v>29</v>
      </c>
      <c r="G27" s="143">
        <v>166000000</v>
      </c>
      <c r="H27" s="143">
        <v>196000000</v>
      </c>
    </row>
    <row r="28" spans="1:8" x14ac:dyDescent="0.2">
      <c r="A28" s="149">
        <v>126818</v>
      </c>
      <c r="B28" s="150" t="s">
        <v>59</v>
      </c>
      <c r="C28" s="150" t="s">
        <v>56</v>
      </c>
      <c r="D28" s="144">
        <v>1</v>
      </c>
      <c r="E28" s="143" t="s">
        <v>33</v>
      </c>
      <c r="G28" s="143">
        <v>189780869</v>
      </c>
      <c r="H28" s="143">
        <v>234705684</v>
      </c>
    </row>
    <row r="29" spans="1:8" x14ac:dyDescent="0.2">
      <c r="A29" s="156">
        <v>129020</v>
      </c>
      <c r="B29" s="157" t="s">
        <v>60</v>
      </c>
      <c r="C29" s="157" t="s">
        <v>61</v>
      </c>
      <c r="D29" s="158">
        <v>1</v>
      </c>
      <c r="E29" s="158" t="s">
        <v>33</v>
      </c>
      <c r="F29" s="158" t="s">
        <v>62</v>
      </c>
      <c r="G29" s="158">
        <v>263612639</v>
      </c>
      <c r="H29" s="158">
        <v>306301007</v>
      </c>
    </row>
    <row r="30" spans="1:8" x14ac:dyDescent="0.2">
      <c r="A30" s="149">
        <v>130943</v>
      </c>
      <c r="B30" s="150" t="s">
        <v>63</v>
      </c>
      <c r="C30" s="150" t="s">
        <v>64</v>
      </c>
      <c r="D30" s="144">
        <v>1</v>
      </c>
      <c r="E30" s="143" t="s">
        <v>33</v>
      </c>
    </row>
    <row r="31" spans="1:8" x14ac:dyDescent="0.2">
      <c r="A31" s="149">
        <v>132903</v>
      </c>
      <c r="B31" s="150" t="s">
        <v>65</v>
      </c>
      <c r="C31" s="150" t="s">
        <v>66</v>
      </c>
      <c r="D31" s="144">
        <v>1</v>
      </c>
      <c r="E31" s="143" t="s">
        <v>33</v>
      </c>
      <c r="G31" s="143">
        <v>102098144</v>
      </c>
      <c r="H31" s="143">
        <v>125668734</v>
      </c>
    </row>
    <row r="32" spans="1:8" x14ac:dyDescent="0.2">
      <c r="A32" s="149">
        <v>133669</v>
      </c>
      <c r="B32" s="150" t="s">
        <v>67</v>
      </c>
      <c r="C32" s="150" t="s">
        <v>66</v>
      </c>
      <c r="D32" s="144">
        <v>1</v>
      </c>
      <c r="E32" s="143" t="s">
        <v>29</v>
      </c>
      <c r="G32" s="143">
        <v>156417348</v>
      </c>
      <c r="H32" s="143">
        <v>179820566</v>
      </c>
    </row>
    <row r="33" spans="1:8" x14ac:dyDescent="0.2">
      <c r="A33" s="149">
        <v>133951</v>
      </c>
      <c r="B33" s="150" t="s">
        <v>68</v>
      </c>
      <c r="C33" s="150" t="s">
        <v>66</v>
      </c>
      <c r="D33" s="144">
        <v>1</v>
      </c>
      <c r="E33" s="143" t="s">
        <v>29</v>
      </c>
      <c r="G33" s="143">
        <v>153110283</v>
      </c>
      <c r="H33" s="143">
        <v>183446154</v>
      </c>
    </row>
    <row r="34" spans="1:8" x14ac:dyDescent="0.2">
      <c r="A34" s="149">
        <v>134097</v>
      </c>
      <c r="B34" s="150" t="s">
        <v>69</v>
      </c>
      <c r="C34" s="150" t="s">
        <v>66</v>
      </c>
      <c r="D34" s="144">
        <v>1</v>
      </c>
      <c r="E34" s="143" t="s">
        <v>33</v>
      </c>
      <c r="G34" s="143">
        <v>452960042</v>
      </c>
      <c r="H34" s="143">
        <v>525259759</v>
      </c>
    </row>
    <row r="35" spans="1:8" x14ac:dyDescent="0.2">
      <c r="A35" s="149">
        <v>134130</v>
      </c>
      <c r="B35" s="150" t="s">
        <v>70</v>
      </c>
      <c r="C35" s="150" t="s">
        <v>66</v>
      </c>
      <c r="D35" s="144">
        <v>1</v>
      </c>
      <c r="E35" s="143" t="s">
        <v>33</v>
      </c>
      <c r="G35" s="143">
        <v>1037922000</v>
      </c>
      <c r="H35" s="143">
        <v>1085600000</v>
      </c>
    </row>
    <row r="36" spans="1:8" x14ac:dyDescent="0.2">
      <c r="A36" s="149">
        <v>137351</v>
      </c>
      <c r="B36" s="150" t="s">
        <v>71</v>
      </c>
      <c r="C36" s="150" t="s">
        <v>66</v>
      </c>
      <c r="D36" s="144">
        <v>1</v>
      </c>
      <c r="E36" s="143" t="s">
        <v>33</v>
      </c>
      <c r="G36" s="143">
        <v>277005757</v>
      </c>
      <c r="H36" s="143">
        <v>327233947</v>
      </c>
    </row>
    <row r="37" spans="1:8" x14ac:dyDescent="0.2">
      <c r="A37" s="156">
        <v>139755</v>
      </c>
      <c r="B37" s="157" t="s">
        <v>72</v>
      </c>
      <c r="C37" s="157" t="s">
        <v>73</v>
      </c>
      <c r="D37" s="158">
        <v>1</v>
      </c>
      <c r="E37" s="158" t="s">
        <v>33</v>
      </c>
      <c r="F37" s="158" t="s">
        <v>62</v>
      </c>
      <c r="G37" s="158">
        <v>1388860000</v>
      </c>
      <c r="H37" s="158">
        <v>1619718000</v>
      </c>
    </row>
    <row r="38" spans="1:8" x14ac:dyDescent="0.2">
      <c r="A38" s="149">
        <v>139940</v>
      </c>
      <c r="B38" s="150" t="s">
        <v>74</v>
      </c>
      <c r="C38" s="150" t="s">
        <v>73</v>
      </c>
      <c r="D38" s="144">
        <v>1</v>
      </c>
      <c r="E38" s="143" t="s">
        <v>33</v>
      </c>
      <c r="G38" s="143">
        <v>124945751</v>
      </c>
      <c r="H38" s="143">
        <v>149331438</v>
      </c>
    </row>
    <row r="39" spans="1:8" x14ac:dyDescent="0.2">
      <c r="A39" s="149">
        <v>139959</v>
      </c>
      <c r="B39" s="150" t="s">
        <v>75</v>
      </c>
      <c r="C39" s="150" t="s">
        <v>73</v>
      </c>
      <c r="D39" s="144">
        <v>1</v>
      </c>
      <c r="E39" s="143" t="s">
        <v>33</v>
      </c>
      <c r="G39" s="143">
        <v>58106571</v>
      </c>
      <c r="H39" s="143">
        <v>65353422</v>
      </c>
    </row>
    <row r="40" spans="1:8" x14ac:dyDescent="0.2">
      <c r="A40" s="149">
        <v>141574</v>
      </c>
      <c r="B40" s="150" t="s">
        <v>76</v>
      </c>
      <c r="C40" s="150" t="s">
        <v>77</v>
      </c>
      <c r="D40" s="144">
        <v>1</v>
      </c>
      <c r="E40" s="143" t="s">
        <v>33</v>
      </c>
      <c r="G40" s="143">
        <v>29830431</v>
      </c>
      <c r="H40" s="143">
        <v>33567210</v>
      </c>
    </row>
    <row r="41" spans="1:8" x14ac:dyDescent="0.2">
      <c r="A41" s="149">
        <v>153603</v>
      </c>
      <c r="B41" s="150" t="s">
        <v>78</v>
      </c>
      <c r="C41" s="150" t="s">
        <v>79</v>
      </c>
      <c r="D41" s="144">
        <v>1</v>
      </c>
      <c r="E41" s="143" t="s">
        <v>33</v>
      </c>
      <c r="G41" s="143">
        <v>477877045</v>
      </c>
      <c r="H41" s="143">
        <v>568548763</v>
      </c>
    </row>
    <row r="42" spans="1:8" x14ac:dyDescent="0.2">
      <c r="A42" s="149">
        <v>153658</v>
      </c>
      <c r="B42" s="150" t="s">
        <v>80</v>
      </c>
      <c r="C42" s="150" t="s">
        <v>79</v>
      </c>
      <c r="D42" s="144">
        <v>1</v>
      </c>
      <c r="E42" s="143" t="s">
        <v>33</v>
      </c>
      <c r="G42" s="143">
        <v>928388000</v>
      </c>
      <c r="H42" s="143">
        <v>1044097000</v>
      </c>
    </row>
    <row r="43" spans="1:8" x14ac:dyDescent="0.2">
      <c r="A43" s="152">
        <v>142276</v>
      </c>
      <c r="B43" s="144" t="s">
        <v>81</v>
      </c>
      <c r="C43" s="144" t="s">
        <v>82</v>
      </c>
      <c r="D43" s="144">
        <v>1</v>
      </c>
      <c r="E43" s="143" t="s">
        <v>29</v>
      </c>
      <c r="G43" s="143">
        <v>34948227</v>
      </c>
      <c r="H43" s="143">
        <v>40996687</v>
      </c>
    </row>
    <row r="44" spans="1:8" x14ac:dyDescent="0.2">
      <c r="A44" s="149">
        <v>142285</v>
      </c>
      <c r="B44" s="150" t="s">
        <v>83</v>
      </c>
      <c r="C44" s="150" t="s">
        <v>82</v>
      </c>
      <c r="D44" s="144">
        <v>1</v>
      </c>
      <c r="E44" s="143" t="s">
        <v>29</v>
      </c>
      <c r="F44" s="151" t="s">
        <v>30</v>
      </c>
      <c r="G44" s="151">
        <v>166737942</v>
      </c>
      <c r="H44" s="151">
        <v>192002627</v>
      </c>
    </row>
    <row r="45" spans="1:8" x14ac:dyDescent="0.2">
      <c r="A45" s="149">
        <v>145600</v>
      </c>
      <c r="B45" s="150" t="s">
        <v>84</v>
      </c>
      <c r="C45" s="150" t="s">
        <v>85</v>
      </c>
      <c r="D45" s="144">
        <v>1</v>
      </c>
      <c r="E45" s="143" t="s">
        <v>33</v>
      </c>
      <c r="G45" s="143">
        <v>157549448</v>
      </c>
      <c r="H45" s="143">
        <v>212096604</v>
      </c>
    </row>
    <row r="46" spans="1:8" x14ac:dyDescent="0.2">
      <c r="A46" s="149">
        <v>145637</v>
      </c>
      <c r="B46" s="150" t="s">
        <v>86</v>
      </c>
      <c r="C46" s="150" t="s">
        <v>85</v>
      </c>
      <c r="D46" s="144">
        <v>1</v>
      </c>
      <c r="E46" s="143" t="s">
        <v>33</v>
      </c>
      <c r="G46" s="143">
        <v>829809585</v>
      </c>
      <c r="H46" s="143">
        <v>1006555540</v>
      </c>
    </row>
    <row r="47" spans="1:8" x14ac:dyDescent="0.2">
      <c r="A47" s="149">
        <v>147703</v>
      </c>
      <c r="B47" s="150" t="s">
        <v>87</v>
      </c>
      <c r="C47" s="150" t="s">
        <v>85</v>
      </c>
      <c r="D47" s="144">
        <v>1</v>
      </c>
      <c r="E47" s="143" t="s">
        <v>29</v>
      </c>
      <c r="G47" s="143">
        <v>2983025</v>
      </c>
      <c r="H47" s="143">
        <v>2839314</v>
      </c>
    </row>
    <row r="48" spans="1:8" x14ac:dyDescent="0.2">
      <c r="A48" s="149">
        <v>149222</v>
      </c>
      <c r="B48" s="150" t="s">
        <v>88</v>
      </c>
      <c r="C48" s="150" t="s">
        <v>85</v>
      </c>
      <c r="D48" s="144">
        <v>1</v>
      </c>
      <c r="E48" s="143" t="s">
        <v>29</v>
      </c>
      <c r="G48" s="143">
        <v>77901777</v>
      </c>
      <c r="H48" s="143">
        <v>97998127</v>
      </c>
    </row>
    <row r="49" spans="1:8" x14ac:dyDescent="0.2">
      <c r="A49" s="152">
        <v>150136</v>
      </c>
      <c r="B49" s="144" t="s">
        <v>89</v>
      </c>
      <c r="C49" s="144" t="s">
        <v>90</v>
      </c>
      <c r="D49" s="144">
        <v>1</v>
      </c>
      <c r="E49" s="143" t="s">
        <v>29</v>
      </c>
      <c r="G49" s="143">
        <v>137803906</v>
      </c>
      <c r="H49" s="143">
        <v>159198899</v>
      </c>
    </row>
    <row r="50" spans="1:8" x14ac:dyDescent="0.2">
      <c r="A50" s="149">
        <v>151111</v>
      </c>
      <c r="B50" s="150" t="s">
        <v>91</v>
      </c>
      <c r="C50" s="150" t="s">
        <v>90</v>
      </c>
      <c r="D50" s="144">
        <v>1</v>
      </c>
      <c r="E50" s="143" t="s">
        <v>29</v>
      </c>
      <c r="G50" s="143">
        <v>520478148</v>
      </c>
      <c r="H50" s="143">
        <v>632003923</v>
      </c>
    </row>
    <row r="51" spans="1:8" x14ac:dyDescent="0.2">
      <c r="A51" s="149">
        <v>151351</v>
      </c>
      <c r="B51" s="150" t="s">
        <v>92</v>
      </c>
      <c r="C51" s="150" t="s">
        <v>90</v>
      </c>
      <c r="D51" s="144">
        <v>1</v>
      </c>
      <c r="E51" s="143" t="s">
        <v>33</v>
      </c>
      <c r="G51" s="143">
        <v>722778071</v>
      </c>
      <c r="H51" s="143">
        <v>807627336</v>
      </c>
    </row>
    <row r="52" spans="1:8" x14ac:dyDescent="0.2">
      <c r="A52" s="149">
        <v>243780</v>
      </c>
      <c r="B52" s="150" t="s">
        <v>93</v>
      </c>
      <c r="C52" s="150" t="s">
        <v>90</v>
      </c>
      <c r="D52" s="144">
        <v>1</v>
      </c>
      <c r="E52" s="143" t="s">
        <v>33</v>
      </c>
      <c r="G52" s="143">
        <v>1587000017</v>
      </c>
      <c r="H52" s="143">
        <v>1944304618</v>
      </c>
    </row>
    <row r="53" spans="1:8" x14ac:dyDescent="0.2">
      <c r="A53" s="149">
        <v>155317</v>
      </c>
      <c r="B53" s="150" t="s">
        <v>94</v>
      </c>
      <c r="C53" s="150" t="s">
        <v>95</v>
      </c>
      <c r="D53" s="144">
        <v>1</v>
      </c>
      <c r="E53" s="143" t="s">
        <v>33</v>
      </c>
      <c r="G53" s="143">
        <v>1070813435</v>
      </c>
      <c r="H53" s="143">
        <v>1270511403</v>
      </c>
    </row>
    <row r="54" spans="1:8" x14ac:dyDescent="0.2">
      <c r="A54" s="149">
        <v>155399</v>
      </c>
      <c r="B54" s="150" t="s">
        <v>96</v>
      </c>
      <c r="C54" s="150" t="s">
        <v>95</v>
      </c>
      <c r="D54" s="144">
        <v>1</v>
      </c>
      <c r="E54" s="143" t="s">
        <v>29</v>
      </c>
      <c r="G54" s="143">
        <v>277580000</v>
      </c>
      <c r="H54" s="143">
        <v>337460000</v>
      </c>
    </row>
    <row r="55" spans="1:8" x14ac:dyDescent="0.2">
      <c r="A55" s="149">
        <v>156125</v>
      </c>
      <c r="B55" s="150" t="s">
        <v>97</v>
      </c>
      <c r="C55" s="150" t="s">
        <v>95</v>
      </c>
      <c r="D55" s="144">
        <v>1</v>
      </c>
      <c r="E55" s="143" t="s">
        <v>29</v>
      </c>
      <c r="G55" s="143">
        <v>190652053</v>
      </c>
      <c r="H55" s="143">
        <v>218355732</v>
      </c>
    </row>
    <row r="56" spans="1:8" x14ac:dyDescent="0.2">
      <c r="A56" s="149">
        <v>157085</v>
      </c>
      <c r="B56" s="150" t="s">
        <v>98</v>
      </c>
      <c r="C56" s="150" t="s">
        <v>99</v>
      </c>
      <c r="D56" s="144">
        <v>1</v>
      </c>
      <c r="E56" s="143" t="s">
        <v>33</v>
      </c>
      <c r="G56" s="143">
        <v>793504612</v>
      </c>
      <c r="H56" s="143">
        <v>952247883</v>
      </c>
    </row>
    <row r="57" spans="1:8" x14ac:dyDescent="0.2">
      <c r="A57" s="149">
        <v>157289</v>
      </c>
      <c r="B57" s="150" t="s">
        <v>100</v>
      </c>
      <c r="C57" s="150" t="s">
        <v>99</v>
      </c>
      <c r="D57" s="144">
        <v>1</v>
      </c>
      <c r="E57" s="143" t="s">
        <v>33</v>
      </c>
      <c r="G57" s="143">
        <v>669043000</v>
      </c>
      <c r="H57" s="143">
        <v>769337000</v>
      </c>
    </row>
    <row r="58" spans="1:8" x14ac:dyDescent="0.2">
      <c r="A58" s="149">
        <v>159391</v>
      </c>
      <c r="B58" s="150" t="s">
        <v>101</v>
      </c>
      <c r="C58" s="150" t="s">
        <v>102</v>
      </c>
      <c r="D58" s="144">
        <v>1</v>
      </c>
      <c r="E58" s="143" t="s">
        <v>33</v>
      </c>
      <c r="G58" s="143">
        <v>385764281</v>
      </c>
      <c r="H58" s="143">
        <v>442865966</v>
      </c>
    </row>
    <row r="59" spans="1:8" x14ac:dyDescent="0.2">
      <c r="A59" s="152">
        <v>159647</v>
      </c>
      <c r="B59" s="144" t="s">
        <v>103</v>
      </c>
      <c r="C59" s="144" t="s">
        <v>102</v>
      </c>
      <c r="D59" s="144">
        <v>1</v>
      </c>
      <c r="E59" s="143" t="s">
        <v>29</v>
      </c>
      <c r="G59" s="143">
        <v>51878741</v>
      </c>
      <c r="H59" s="143">
        <v>63314581</v>
      </c>
    </row>
    <row r="60" spans="1:8" x14ac:dyDescent="0.2">
      <c r="A60" s="149">
        <v>159939</v>
      </c>
      <c r="B60" s="150" t="s">
        <v>104</v>
      </c>
      <c r="C60" s="150" t="s">
        <v>102</v>
      </c>
      <c r="D60" s="144">
        <v>1</v>
      </c>
      <c r="E60" s="143" t="s">
        <v>29</v>
      </c>
      <c r="F60" s="151" t="s">
        <v>30</v>
      </c>
      <c r="G60" s="151">
        <v>17528516</v>
      </c>
      <c r="H60" s="151">
        <v>19766068</v>
      </c>
    </row>
    <row r="61" spans="1:8" x14ac:dyDescent="0.2">
      <c r="A61" s="149">
        <v>160658</v>
      </c>
      <c r="B61" s="150" t="s">
        <v>105</v>
      </c>
      <c r="C61" s="150" t="s">
        <v>102</v>
      </c>
      <c r="D61" s="144">
        <v>1</v>
      </c>
      <c r="E61" s="143" t="s">
        <v>29</v>
      </c>
      <c r="G61" s="143">
        <v>58492832</v>
      </c>
      <c r="H61" s="143">
        <v>69626515</v>
      </c>
    </row>
    <row r="62" spans="1:8" x14ac:dyDescent="0.2">
      <c r="A62" s="152">
        <v>166513</v>
      </c>
      <c r="B62" s="144" t="s">
        <v>106</v>
      </c>
      <c r="C62" s="144" t="s">
        <v>107</v>
      </c>
      <c r="D62" s="144">
        <v>1</v>
      </c>
      <c r="E62" s="143" t="s">
        <v>29</v>
      </c>
      <c r="G62" s="143">
        <v>37320000</v>
      </c>
      <c r="H62" s="143">
        <v>45201000</v>
      </c>
    </row>
    <row r="63" spans="1:8" x14ac:dyDescent="0.2">
      <c r="A63" s="153">
        <v>166629</v>
      </c>
      <c r="B63" s="154" t="s">
        <v>108</v>
      </c>
      <c r="C63" s="154" t="s">
        <v>107</v>
      </c>
      <c r="D63" s="155">
        <v>1</v>
      </c>
      <c r="E63" s="154" t="s">
        <v>33</v>
      </c>
      <c r="F63" s="154" t="s">
        <v>40</v>
      </c>
      <c r="G63" s="154">
        <v>181497687</v>
      </c>
      <c r="H63" s="154">
        <v>210101489</v>
      </c>
    </row>
    <row r="64" spans="1:8" x14ac:dyDescent="0.2">
      <c r="A64" s="152">
        <v>166638</v>
      </c>
      <c r="B64" s="144" t="s">
        <v>109</v>
      </c>
      <c r="C64" s="144" t="s">
        <v>107</v>
      </c>
      <c r="D64" s="144">
        <v>1</v>
      </c>
      <c r="E64" s="143" t="s">
        <v>29</v>
      </c>
      <c r="G64" s="143">
        <v>42037000</v>
      </c>
      <c r="H64" s="143">
        <v>47432000</v>
      </c>
    </row>
    <row r="65" spans="1:8" x14ac:dyDescent="0.2">
      <c r="A65" s="149">
        <v>163286</v>
      </c>
      <c r="B65" s="150" t="s">
        <v>110</v>
      </c>
      <c r="C65" s="150" t="s">
        <v>111</v>
      </c>
      <c r="D65" s="144">
        <v>1</v>
      </c>
      <c r="E65" s="143" t="s">
        <v>33</v>
      </c>
      <c r="G65" s="143">
        <v>363150200</v>
      </c>
      <c r="H65" s="143">
        <v>417466447</v>
      </c>
    </row>
    <row r="66" spans="1:8" x14ac:dyDescent="0.2">
      <c r="A66" s="149">
        <v>161253</v>
      </c>
      <c r="B66" s="150" t="s">
        <v>112</v>
      </c>
      <c r="C66" s="150" t="s">
        <v>113</v>
      </c>
      <c r="D66" s="144">
        <v>1</v>
      </c>
      <c r="E66" s="143" t="s">
        <v>29</v>
      </c>
      <c r="F66" s="151" t="s">
        <v>30</v>
      </c>
      <c r="G66" s="151">
        <v>54467000</v>
      </c>
      <c r="H66" s="151">
        <v>65164000</v>
      </c>
    </row>
    <row r="67" spans="1:8" x14ac:dyDescent="0.2">
      <c r="A67" s="149">
        <v>170976</v>
      </c>
      <c r="B67" s="150" t="s">
        <v>114</v>
      </c>
      <c r="C67" s="150" t="s">
        <v>115</v>
      </c>
      <c r="D67" s="144">
        <v>1</v>
      </c>
      <c r="E67" s="143" t="s">
        <v>33</v>
      </c>
      <c r="G67" s="143">
        <v>6471770000</v>
      </c>
      <c r="H67" s="143">
        <v>7725307000</v>
      </c>
    </row>
    <row r="68" spans="1:8" x14ac:dyDescent="0.2">
      <c r="A68" s="149">
        <v>171100</v>
      </c>
      <c r="B68" s="150" t="s">
        <v>116</v>
      </c>
      <c r="C68" s="150" t="s">
        <v>115</v>
      </c>
      <c r="D68" s="144">
        <v>1</v>
      </c>
      <c r="E68" s="143" t="s">
        <v>33</v>
      </c>
      <c r="G68" s="143">
        <v>1466775265</v>
      </c>
      <c r="H68" s="143">
        <v>1758505013</v>
      </c>
    </row>
    <row r="69" spans="1:8" x14ac:dyDescent="0.2">
      <c r="A69" s="149">
        <v>171128</v>
      </c>
      <c r="B69" s="150" t="s">
        <v>117</v>
      </c>
      <c r="C69" s="150" t="s">
        <v>115</v>
      </c>
      <c r="D69" s="144">
        <v>1</v>
      </c>
      <c r="E69" s="143" t="s">
        <v>29</v>
      </c>
      <c r="G69" s="143">
        <v>69058000</v>
      </c>
      <c r="H69" s="143">
        <v>79166000</v>
      </c>
    </row>
    <row r="70" spans="1:8" x14ac:dyDescent="0.2">
      <c r="A70" s="149">
        <v>172644</v>
      </c>
      <c r="B70" s="150" t="s">
        <v>118</v>
      </c>
      <c r="C70" s="150" t="s">
        <v>115</v>
      </c>
      <c r="D70" s="144">
        <v>1</v>
      </c>
      <c r="E70" s="143" t="s">
        <v>33</v>
      </c>
      <c r="G70" s="143">
        <v>241366257</v>
      </c>
      <c r="H70" s="143">
        <v>230508264</v>
      </c>
    </row>
    <row r="71" spans="1:8" x14ac:dyDescent="0.2">
      <c r="A71" s="149">
        <v>172699</v>
      </c>
      <c r="B71" s="150" t="s">
        <v>119</v>
      </c>
      <c r="C71" s="150" t="s">
        <v>115</v>
      </c>
      <c r="D71" s="144">
        <v>1</v>
      </c>
      <c r="E71" s="143" t="s">
        <v>29</v>
      </c>
      <c r="G71" s="143">
        <v>168667537</v>
      </c>
      <c r="H71" s="143">
        <v>198436173</v>
      </c>
    </row>
    <row r="72" spans="1:8" x14ac:dyDescent="0.2">
      <c r="A72" s="149">
        <v>174066</v>
      </c>
      <c r="B72" s="150" t="s">
        <v>120</v>
      </c>
      <c r="C72" s="150" t="s">
        <v>121</v>
      </c>
      <c r="D72" s="144">
        <v>1</v>
      </c>
      <c r="E72" s="143" t="s">
        <v>33</v>
      </c>
      <c r="G72" s="143">
        <v>2117233851</v>
      </c>
      <c r="H72" s="143">
        <v>2441712089</v>
      </c>
    </row>
    <row r="73" spans="1:8" x14ac:dyDescent="0.2">
      <c r="A73" s="149">
        <v>178396</v>
      </c>
      <c r="B73" s="150" t="s">
        <v>122</v>
      </c>
      <c r="C73" s="150" t="s">
        <v>123</v>
      </c>
      <c r="D73" s="144">
        <v>1</v>
      </c>
      <c r="E73" s="143" t="s">
        <v>33</v>
      </c>
      <c r="G73" s="143">
        <v>510554667</v>
      </c>
      <c r="H73" s="143">
        <v>586413339</v>
      </c>
    </row>
    <row r="74" spans="1:8" x14ac:dyDescent="0.2">
      <c r="A74" s="149">
        <v>178402</v>
      </c>
      <c r="B74" s="150" t="s">
        <v>124</v>
      </c>
      <c r="C74" s="150" t="s">
        <v>123</v>
      </c>
      <c r="D74" s="144">
        <v>1</v>
      </c>
      <c r="E74" s="143" t="s">
        <v>29</v>
      </c>
      <c r="G74" s="143">
        <v>182803480</v>
      </c>
      <c r="H74" s="143">
        <v>194584749</v>
      </c>
    </row>
    <row r="75" spans="1:8" x14ac:dyDescent="0.2">
      <c r="A75" s="149">
        <v>178411</v>
      </c>
      <c r="B75" s="150" t="s">
        <v>125</v>
      </c>
      <c r="C75" s="150" t="s">
        <v>123</v>
      </c>
      <c r="D75" s="144">
        <v>1</v>
      </c>
      <c r="E75" s="143" t="s">
        <v>29</v>
      </c>
      <c r="G75" s="143">
        <v>115825472</v>
      </c>
      <c r="H75" s="143">
        <v>140838499</v>
      </c>
    </row>
    <row r="76" spans="1:8" x14ac:dyDescent="0.2">
      <c r="A76" s="149">
        <v>178420</v>
      </c>
      <c r="B76" s="150" t="s">
        <v>126</v>
      </c>
      <c r="C76" s="150" t="s">
        <v>123</v>
      </c>
      <c r="D76" s="144">
        <v>1</v>
      </c>
      <c r="E76" s="143" t="s">
        <v>29</v>
      </c>
      <c r="G76" s="143">
        <v>42480853</v>
      </c>
      <c r="H76" s="143">
        <v>52991439</v>
      </c>
    </row>
    <row r="77" spans="1:8" x14ac:dyDescent="0.2">
      <c r="A77" s="149">
        <v>175856</v>
      </c>
      <c r="B77" s="150" t="s">
        <v>127</v>
      </c>
      <c r="C77" s="150" t="s">
        <v>128</v>
      </c>
      <c r="D77" s="144">
        <v>1</v>
      </c>
      <c r="E77" s="143" t="s">
        <v>29</v>
      </c>
      <c r="F77" s="151" t="s">
        <v>30</v>
      </c>
      <c r="G77" s="151">
        <v>12246630</v>
      </c>
      <c r="H77" s="151">
        <v>13825182</v>
      </c>
    </row>
    <row r="78" spans="1:8" x14ac:dyDescent="0.2">
      <c r="A78" s="149">
        <v>176017</v>
      </c>
      <c r="B78" s="150" t="s">
        <v>129</v>
      </c>
      <c r="C78" s="150" t="s">
        <v>128</v>
      </c>
      <c r="D78" s="144">
        <v>1</v>
      </c>
      <c r="E78" s="143" t="s">
        <v>29</v>
      </c>
      <c r="F78" s="151" t="s">
        <v>30</v>
      </c>
      <c r="G78" s="151">
        <v>415218718</v>
      </c>
      <c r="H78" s="151">
        <v>469006324</v>
      </c>
    </row>
    <row r="79" spans="1:8" x14ac:dyDescent="0.2">
      <c r="A79" s="153">
        <v>176080</v>
      </c>
      <c r="B79" s="154" t="s">
        <v>130</v>
      </c>
      <c r="C79" s="154" t="s">
        <v>128</v>
      </c>
      <c r="D79" s="155">
        <v>1</v>
      </c>
      <c r="E79" s="155" t="s">
        <v>33</v>
      </c>
      <c r="F79" s="155" t="s">
        <v>40</v>
      </c>
      <c r="G79" s="155">
        <v>291434083</v>
      </c>
      <c r="H79" s="155">
        <v>346675677</v>
      </c>
    </row>
    <row r="80" spans="1:8" x14ac:dyDescent="0.2">
      <c r="A80" s="149">
        <v>176372</v>
      </c>
      <c r="B80" s="150" t="s">
        <v>131</v>
      </c>
      <c r="C80" s="150" t="s">
        <v>128</v>
      </c>
      <c r="D80" s="144">
        <v>1</v>
      </c>
      <c r="E80" s="143" t="s">
        <v>29</v>
      </c>
      <c r="F80" s="151" t="s">
        <v>30</v>
      </c>
      <c r="G80" s="151">
        <v>60864937</v>
      </c>
      <c r="H80" s="151">
        <v>62011111</v>
      </c>
    </row>
    <row r="81" spans="1:8" x14ac:dyDescent="0.2">
      <c r="A81" s="149">
        <v>180461</v>
      </c>
      <c r="B81" s="150" t="s">
        <v>132</v>
      </c>
      <c r="C81" s="150" t="s">
        <v>133</v>
      </c>
      <c r="D81" s="144">
        <v>1</v>
      </c>
      <c r="E81" s="143" t="s">
        <v>33</v>
      </c>
      <c r="F81" s="151" t="s">
        <v>30</v>
      </c>
      <c r="G81" s="151">
        <v>85544967</v>
      </c>
      <c r="H81" s="151">
        <v>100254230</v>
      </c>
    </row>
    <row r="82" spans="1:8" x14ac:dyDescent="0.2">
      <c r="A82" s="149">
        <v>180489</v>
      </c>
      <c r="B82" s="150" t="s">
        <v>134</v>
      </c>
      <c r="C82" s="150" t="s">
        <v>133</v>
      </c>
      <c r="D82" s="144">
        <v>1</v>
      </c>
      <c r="E82" s="143" t="s">
        <v>29</v>
      </c>
      <c r="F82" s="151" t="s">
        <v>30</v>
      </c>
      <c r="G82" s="151">
        <v>109020502</v>
      </c>
      <c r="H82" s="151">
        <v>130685908</v>
      </c>
    </row>
    <row r="83" spans="1:8" x14ac:dyDescent="0.2">
      <c r="A83" s="149">
        <v>199120</v>
      </c>
      <c r="B83" s="150" t="s">
        <v>135</v>
      </c>
      <c r="C83" s="150" t="s">
        <v>136</v>
      </c>
      <c r="D83" s="144">
        <v>1</v>
      </c>
      <c r="E83" s="143" t="s">
        <v>33</v>
      </c>
      <c r="G83" s="143">
        <v>1963344871</v>
      </c>
      <c r="H83" s="143">
        <v>2239238601</v>
      </c>
    </row>
    <row r="84" spans="1:8" x14ac:dyDescent="0.2">
      <c r="A84" s="149">
        <v>199148</v>
      </c>
      <c r="B84" s="150" t="s">
        <v>137</v>
      </c>
      <c r="C84" s="150" t="s">
        <v>136</v>
      </c>
      <c r="D84" s="144">
        <v>1</v>
      </c>
      <c r="E84" s="143" t="s">
        <v>29</v>
      </c>
      <c r="G84" s="143">
        <v>171820426</v>
      </c>
      <c r="H84" s="143">
        <v>206365517</v>
      </c>
    </row>
    <row r="85" spans="1:8" x14ac:dyDescent="0.2">
      <c r="A85" s="149">
        <v>199193</v>
      </c>
      <c r="B85" s="150" t="s">
        <v>138</v>
      </c>
      <c r="C85" s="150" t="s">
        <v>136</v>
      </c>
      <c r="D85" s="144">
        <v>1</v>
      </c>
      <c r="E85" s="143" t="s">
        <v>33</v>
      </c>
      <c r="G85" s="143">
        <v>503110000</v>
      </c>
      <c r="H85" s="143">
        <v>617632000</v>
      </c>
    </row>
    <row r="86" spans="1:8" x14ac:dyDescent="0.2">
      <c r="A86" s="149">
        <v>200280</v>
      </c>
      <c r="B86" s="150" t="s">
        <v>139</v>
      </c>
      <c r="C86" s="150" t="s">
        <v>140</v>
      </c>
      <c r="D86" s="144">
        <v>1</v>
      </c>
      <c r="E86" s="143" t="s">
        <v>29</v>
      </c>
      <c r="F86" s="151" t="s">
        <v>30</v>
      </c>
      <c r="G86" s="151">
        <v>11167141</v>
      </c>
      <c r="H86" s="151">
        <v>13105112</v>
      </c>
    </row>
    <row r="87" spans="1:8" x14ac:dyDescent="0.2">
      <c r="A87" s="149">
        <v>200332</v>
      </c>
      <c r="B87" s="150" t="s">
        <v>141</v>
      </c>
      <c r="C87" s="150" t="s">
        <v>140</v>
      </c>
      <c r="D87" s="144">
        <v>1</v>
      </c>
      <c r="E87" s="143" t="s">
        <v>33</v>
      </c>
      <c r="F87" s="151" t="s">
        <v>30</v>
      </c>
      <c r="G87" s="151">
        <v>368262</v>
      </c>
      <c r="H87" s="151">
        <v>370017</v>
      </c>
    </row>
    <row r="88" spans="1:8" x14ac:dyDescent="0.2">
      <c r="A88" s="149">
        <v>181464</v>
      </c>
      <c r="B88" s="150" t="s">
        <v>142</v>
      </c>
      <c r="C88" s="150" t="s">
        <v>143</v>
      </c>
      <c r="D88" s="144">
        <v>1</v>
      </c>
      <c r="E88" s="143" t="s">
        <v>33</v>
      </c>
      <c r="G88" s="143">
        <v>142889483</v>
      </c>
      <c r="H88" s="143">
        <v>174781925</v>
      </c>
    </row>
    <row r="89" spans="1:8" x14ac:dyDescent="0.2">
      <c r="A89" s="149">
        <v>183044</v>
      </c>
      <c r="B89" s="150" t="s">
        <v>144</v>
      </c>
      <c r="C89" s="150" t="s">
        <v>145</v>
      </c>
      <c r="D89" s="144">
        <v>1</v>
      </c>
      <c r="E89" s="143" t="s">
        <v>29</v>
      </c>
      <c r="F89" s="151" t="s">
        <v>30</v>
      </c>
      <c r="G89" s="151">
        <v>194753318</v>
      </c>
      <c r="H89" s="151">
        <v>227225249</v>
      </c>
    </row>
    <row r="90" spans="1:8" x14ac:dyDescent="0.2">
      <c r="A90" s="153">
        <v>185828</v>
      </c>
      <c r="B90" s="154" t="s">
        <v>146</v>
      </c>
      <c r="C90" s="154" t="s">
        <v>147</v>
      </c>
      <c r="D90" s="155">
        <v>1</v>
      </c>
      <c r="E90" s="155" t="s">
        <v>29</v>
      </c>
      <c r="F90" s="155" t="s">
        <v>40</v>
      </c>
      <c r="G90" s="155">
        <v>64527000</v>
      </c>
      <c r="H90" s="155">
        <v>75582000</v>
      </c>
    </row>
    <row r="91" spans="1:8" x14ac:dyDescent="0.2">
      <c r="A91" s="149">
        <v>186380</v>
      </c>
      <c r="B91" s="150" t="s">
        <v>148</v>
      </c>
      <c r="C91" s="150" t="s">
        <v>147</v>
      </c>
      <c r="D91" s="144">
        <v>1</v>
      </c>
      <c r="E91" s="143" t="s">
        <v>33</v>
      </c>
      <c r="G91" s="143">
        <v>556786000</v>
      </c>
      <c r="H91" s="143">
        <v>650570000</v>
      </c>
    </row>
    <row r="92" spans="1:8" x14ac:dyDescent="0.2">
      <c r="A92" s="149">
        <v>186399</v>
      </c>
      <c r="B92" s="150" t="s">
        <v>149</v>
      </c>
      <c r="C92" s="150" t="s">
        <v>147</v>
      </c>
      <c r="D92" s="144">
        <v>1</v>
      </c>
      <c r="E92" s="143" t="s">
        <v>29</v>
      </c>
    </row>
    <row r="93" spans="1:8" x14ac:dyDescent="0.2">
      <c r="A93" s="149">
        <v>187985</v>
      </c>
      <c r="B93" s="150" t="s">
        <v>150</v>
      </c>
      <c r="C93" s="150" t="s">
        <v>151</v>
      </c>
      <c r="D93" s="144">
        <v>1</v>
      </c>
      <c r="E93" s="143" t="s">
        <v>33</v>
      </c>
      <c r="G93" s="143">
        <v>289520170</v>
      </c>
      <c r="H93" s="143">
        <v>349311795</v>
      </c>
    </row>
    <row r="94" spans="1:8" x14ac:dyDescent="0.2">
      <c r="A94" s="149">
        <v>188030</v>
      </c>
      <c r="B94" s="150" t="s">
        <v>152</v>
      </c>
      <c r="C94" s="150" t="s">
        <v>151</v>
      </c>
      <c r="D94" s="144">
        <v>1</v>
      </c>
      <c r="E94" s="143" t="s">
        <v>29</v>
      </c>
      <c r="F94" s="151" t="s">
        <v>30</v>
      </c>
      <c r="G94" s="151">
        <v>83701114</v>
      </c>
      <c r="H94" s="151">
        <v>94339911</v>
      </c>
    </row>
    <row r="95" spans="1:8" x14ac:dyDescent="0.2">
      <c r="A95" s="149">
        <v>182281</v>
      </c>
      <c r="B95" s="150" t="s">
        <v>153</v>
      </c>
      <c r="C95" s="150" t="s">
        <v>154</v>
      </c>
      <c r="D95" s="144">
        <v>1</v>
      </c>
      <c r="E95" s="143" t="s">
        <v>29</v>
      </c>
      <c r="G95" s="143">
        <v>127872000</v>
      </c>
      <c r="H95" s="143">
        <v>152243000</v>
      </c>
    </row>
    <row r="96" spans="1:8" x14ac:dyDescent="0.2">
      <c r="A96" s="149">
        <v>182290</v>
      </c>
      <c r="B96" s="150" t="s">
        <v>155</v>
      </c>
      <c r="C96" s="150" t="s">
        <v>154</v>
      </c>
      <c r="D96" s="144">
        <v>1</v>
      </c>
      <c r="E96" s="143" t="s">
        <v>29</v>
      </c>
      <c r="F96" s="151" t="s">
        <v>30</v>
      </c>
      <c r="G96" s="151">
        <v>194867520</v>
      </c>
      <c r="H96" s="151">
        <v>228627167</v>
      </c>
    </row>
    <row r="97" spans="1:8" x14ac:dyDescent="0.2">
      <c r="A97" s="149">
        <v>190576</v>
      </c>
      <c r="B97" s="150" t="s">
        <v>156</v>
      </c>
      <c r="C97" s="150" t="s">
        <v>157</v>
      </c>
      <c r="D97" s="144">
        <v>1</v>
      </c>
      <c r="E97" s="143" t="s">
        <v>33</v>
      </c>
      <c r="G97" s="143">
        <v>33900571</v>
      </c>
      <c r="H97" s="143">
        <v>38800424</v>
      </c>
    </row>
    <row r="98" spans="1:8" x14ac:dyDescent="0.2">
      <c r="A98" s="149">
        <v>196060</v>
      </c>
      <c r="B98" s="150" t="s">
        <v>158</v>
      </c>
      <c r="C98" s="150" t="s">
        <v>157</v>
      </c>
      <c r="D98" s="144">
        <v>1</v>
      </c>
      <c r="E98" s="143" t="s">
        <v>33</v>
      </c>
      <c r="G98" s="143">
        <v>29523196</v>
      </c>
      <c r="H98" s="143">
        <v>35453559</v>
      </c>
    </row>
    <row r="99" spans="1:8" x14ac:dyDescent="0.2">
      <c r="A99" s="149">
        <v>196079</v>
      </c>
      <c r="B99" s="150" t="s">
        <v>159</v>
      </c>
      <c r="C99" s="150" t="s">
        <v>157</v>
      </c>
      <c r="D99" s="144">
        <v>1</v>
      </c>
      <c r="E99" s="143" t="s">
        <v>29</v>
      </c>
      <c r="G99" s="143">
        <v>57350218</v>
      </c>
      <c r="H99" s="143">
        <v>64085560</v>
      </c>
    </row>
    <row r="100" spans="1:8" x14ac:dyDescent="0.2">
      <c r="A100" s="149">
        <v>196088</v>
      </c>
      <c r="B100" s="150" t="s">
        <v>160</v>
      </c>
      <c r="C100" s="150" t="s">
        <v>157</v>
      </c>
      <c r="D100" s="144">
        <v>1</v>
      </c>
      <c r="E100" s="143" t="s">
        <v>33</v>
      </c>
      <c r="G100" s="143">
        <v>428851098</v>
      </c>
      <c r="H100" s="143">
        <v>494791126</v>
      </c>
    </row>
    <row r="101" spans="1:8" x14ac:dyDescent="0.2">
      <c r="A101" s="156">
        <v>196097</v>
      </c>
      <c r="B101" s="157" t="s">
        <v>161</v>
      </c>
      <c r="C101" s="157" t="s">
        <v>157</v>
      </c>
      <c r="D101" s="158">
        <v>1</v>
      </c>
      <c r="E101" s="158" t="s">
        <v>33</v>
      </c>
      <c r="F101" s="158" t="s">
        <v>162</v>
      </c>
      <c r="G101" s="158">
        <v>101139144</v>
      </c>
      <c r="H101" s="158">
        <v>110284200</v>
      </c>
    </row>
    <row r="102" spans="1:8" x14ac:dyDescent="0.2">
      <c r="A102" s="149">
        <v>200800</v>
      </c>
      <c r="B102" s="150" t="s">
        <v>163</v>
      </c>
      <c r="C102" s="150" t="s">
        <v>164</v>
      </c>
      <c r="D102" s="144">
        <v>1</v>
      </c>
      <c r="E102" s="143" t="s">
        <v>29</v>
      </c>
      <c r="G102" s="143">
        <v>164302114</v>
      </c>
      <c r="H102" s="143">
        <v>193152649</v>
      </c>
    </row>
    <row r="103" spans="1:8" x14ac:dyDescent="0.2">
      <c r="A103" s="149">
        <v>201441</v>
      </c>
      <c r="B103" s="150" t="s">
        <v>165</v>
      </c>
      <c r="C103" s="150" t="s">
        <v>164</v>
      </c>
      <c r="D103" s="144">
        <v>1</v>
      </c>
      <c r="E103" s="143" t="s">
        <v>29</v>
      </c>
      <c r="G103" s="143">
        <v>153443962</v>
      </c>
      <c r="H103" s="143">
        <v>179127658</v>
      </c>
    </row>
    <row r="104" spans="1:8" x14ac:dyDescent="0.2">
      <c r="A104" s="149">
        <v>201885</v>
      </c>
      <c r="B104" s="150" t="s">
        <v>166</v>
      </c>
      <c r="C104" s="150" t="s">
        <v>164</v>
      </c>
      <c r="D104" s="144">
        <v>1</v>
      </c>
      <c r="E104" s="143" t="s">
        <v>33</v>
      </c>
      <c r="G104" s="143">
        <v>900125044</v>
      </c>
      <c r="H104" s="143">
        <v>1024524523</v>
      </c>
    </row>
    <row r="105" spans="1:8" x14ac:dyDescent="0.2">
      <c r="A105" s="152">
        <v>202134</v>
      </c>
      <c r="B105" s="144" t="s">
        <v>167</v>
      </c>
      <c r="C105" s="144" t="s">
        <v>164</v>
      </c>
      <c r="D105" s="144">
        <v>1</v>
      </c>
      <c r="E105" s="143" t="s">
        <v>29</v>
      </c>
      <c r="G105" s="143">
        <v>5564846</v>
      </c>
      <c r="H105" s="143">
        <v>6605607</v>
      </c>
    </row>
    <row r="106" spans="1:8" x14ac:dyDescent="0.2">
      <c r="A106" s="149">
        <v>203517</v>
      </c>
      <c r="B106" s="150" t="s">
        <v>168</v>
      </c>
      <c r="C106" s="150" t="s">
        <v>164</v>
      </c>
      <c r="D106" s="144">
        <v>1</v>
      </c>
      <c r="E106" s="143" t="s">
        <v>29</v>
      </c>
      <c r="G106" s="143">
        <v>36260000</v>
      </c>
      <c r="H106" s="143">
        <v>37250000</v>
      </c>
    </row>
    <row r="107" spans="1:8" x14ac:dyDescent="0.2">
      <c r="A107" s="149">
        <v>204024</v>
      </c>
      <c r="B107" s="150" t="s">
        <v>169</v>
      </c>
      <c r="C107" s="150" t="s">
        <v>164</v>
      </c>
      <c r="D107" s="144">
        <v>1</v>
      </c>
      <c r="E107" s="143" t="s">
        <v>29</v>
      </c>
      <c r="G107" s="143">
        <v>347556825</v>
      </c>
      <c r="H107" s="143">
        <v>399166729</v>
      </c>
    </row>
    <row r="108" spans="1:8" x14ac:dyDescent="0.2">
      <c r="A108" s="149">
        <v>204796</v>
      </c>
      <c r="B108" s="150" t="s">
        <v>170</v>
      </c>
      <c r="C108" s="150" t="s">
        <v>164</v>
      </c>
      <c r="D108" s="144">
        <v>1</v>
      </c>
      <c r="E108" s="143" t="s">
        <v>33</v>
      </c>
      <c r="G108" s="143">
        <v>1871328390</v>
      </c>
      <c r="H108" s="143">
        <v>2104611300</v>
      </c>
    </row>
    <row r="109" spans="1:8" x14ac:dyDescent="0.2">
      <c r="A109" s="149">
        <v>204857</v>
      </c>
      <c r="B109" s="150" t="s">
        <v>171</v>
      </c>
      <c r="C109" s="150" t="s">
        <v>164</v>
      </c>
      <c r="D109" s="144">
        <v>1</v>
      </c>
      <c r="E109" s="143" t="s">
        <v>29</v>
      </c>
      <c r="G109" s="143">
        <v>277231939</v>
      </c>
      <c r="H109" s="143">
        <v>335999726</v>
      </c>
    </row>
    <row r="110" spans="1:8" x14ac:dyDescent="0.2">
      <c r="A110" s="149">
        <v>206084</v>
      </c>
      <c r="B110" s="150" t="s">
        <v>172</v>
      </c>
      <c r="C110" s="150" t="s">
        <v>164</v>
      </c>
      <c r="D110" s="144">
        <v>1</v>
      </c>
      <c r="E110" s="143" t="s">
        <v>29</v>
      </c>
      <c r="G110" s="143">
        <v>42193021</v>
      </c>
      <c r="H110" s="143">
        <v>50355887</v>
      </c>
    </row>
    <row r="111" spans="1:8" x14ac:dyDescent="0.2">
      <c r="A111" s="149">
        <v>206604</v>
      </c>
      <c r="B111" s="150" t="s">
        <v>173</v>
      </c>
      <c r="C111" s="150" t="s">
        <v>164</v>
      </c>
      <c r="D111" s="144">
        <v>1</v>
      </c>
      <c r="E111" s="143" t="s">
        <v>29</v>
      </c>
      <c r="G111" s="143">
        <v>93189916</v>
      </c>
      <c r="H111" s="143">
        <v>103653781</v>
      </c>
    </row>
    <row r="112" spans="1:8" x14ac:dyDescent="0.2">
      <c r="A112" s="153">
        <v>207388</v>
      </c>
      <c r="B112" s="154" t="s">
        <v>174</v>
      </c>
      <c r="C112" s="154" t="s">
        <v>175</v>
      </c>
      <c r="D112" s="155">
        <v>1</v>
      </c>
      <c r="E112" s="155" t="s">
        <v>29</v>
      </c>
      <c r="F112" s="155" t="s">
        <v>40</v>
      </c>
      <c r="G112" s="155">
        <v>218102885</v>
      </c>
      <c r="H112" s="155">
        <v>311763179</v>
      </c>
    </row>
    <row r="113" spans="1:8" x14ac:dyDescent="0.2">
      <c r="A113" s="149">
        <v>207500</v>
      </c>
      <c r="B113" s="150" t="s">
        <v>176</v>
      </c>
      <c r="C113" s="150" t="s">
        <v>175</v>
      </c>
      <c r="D113" s="144">
        <v>1</v>
      </c>
      <c r="E113" s="143" t="s">
        <v>33</v>
      </c>
      <c r="G113" s="143">
        <v>680505000</v>
      </c>
      <c r="H113" s="143">
        <v>804886000</v>
      </c>
    </row>
    <row r="114" spans="1:8" x14ac:dyDescent="0.2">
      <c r="A114" s="149">
        <v>209542</v>
      </c>
      <c r="B114" s="150" t="s">
        <v>177</v>
      </c>
      <c r="C114" s="150" t="s">
        <v>178</v>
      </c>
      <c r="D114" s="144">
        <v>1</v>
      </c>
      <c r="E114" s="143" t="s">
        <v>33</v>
      </c>
      <c r="G114" s="143">
        <v>372275238</v>
      </c>
      <c r="H114" s="143">
        <v>403217308</v>
      </c>
    </row>
    <row r="115" spans="1:8" x14ac:dyDescent="0.2">
      <c r="A115" s="149">
        <v>209551</v>
      </c>
      <c r="B115" s="150" t="s">
        <v>179</v>
      </c>
      <c r="C115" s="150" t="s">
        <v>178</v>
      </c>
      <c r="D115" s="144">
        <v>1</v>
      </c>
      <c r="E115" s="143" t="s">
        <v>33</v>
      </c>
      <c r="G115" s="143">
        <v>409503521</v>
      </c>
      <c r="H115" s="143">
        <v>436735009</v>
      </c>
    </row>
    <row r="116" spans="1:8" x14ac:dyDescent="0.2">
      <c r="A116" s="152">
        <v>209807</v>
      </c>
      <c r="B116" s="144" t="s">
        <v>180</v>
      </c>
      <c r="C116" s="144" t="s">
        <v>178</v>
      </c>
      <c r="D116" s="144">
        <v>1</v>
      </c>
      <c r="E116" s="143" t="s">
        <v>29</v>
      </c>
      <c r="G116" s="143">
        <v>49998756</v>
      </c>
      <c r="H116" s="143">
        <v>62874140</v>
      </c>
    </row>
    <row r="117" spans="1:8" x14ac:dyDescent="0.2">
      <c r="A117" s="149">
        <v>214777</v>
      </c>
      <c r="B117" s="150" t="s">
        <v>181</v>
      </c>
      <c r="C117" s="150" t="s">
        <v>182</v>
      </c>
      <c r="D117" s="144">
        <v>1</v>
      </c>
      <c r="E117" s="143" t="s">
        <v>33</v>
      </c>
    </row>
    <row r="118" spans="1:8" x14ac:dyDescent="0.2">
      <c r="A118" s="156">
        <v>215293</v>
      </c>
      <c r="B118" s="157" t="s">
        <v>183</v>
      </c>
      <c r="C118" s="157" t="s">
        <v>182</v>
      </c>
      <c r="D118" s="158">
        <v>1</v>
      </c>
      <c r="E118" s="158" t="s">
        <v>33</v>
      </c>
      <c r="F118" s="158" t="s">
        <v>62</v>
      </c>
      <c r="G118" s="158"/>
      <c r="H118" s="158"/>
    </row>
    <row r="119" spans="1:8" x14ac:dyDescent="0.2">
      <c r="A119" s="149">
        <v>216339</v>
      </c>
      <c r="B119" s="150" t="s">
        <v>184</v>
      </c>
      <c r="C119" s="150" t="s">
        <v>182</v>
      </c>
      <c r="D119" s="144">
        <v>1</v>
      </c>
      <c r="E119" s="143" t="s">
        <v>29</v>
      </c>
    </row>
    <row r="120" spans="1:8" x14ac:dyDescent="0.2">
      <c r="A120" s="149">
        <v>243221</v>
      </c>
      <c r="B120" s="150" t="s">
        <v>185</v>
      </c>
      <c r="C120" s="150" t="s">
        <v>186</v>
      </c>
      <c r="D120" s="144">
        <v>1</v>
      </c>
      <c r="E120" s="143" t="s">
        <v>29</v>
      </c>
    </row>
    <row r="121" spans="1:8" x14ac:dyDescent="0.2">
      <c r="A121" s="153">
        <v>217484</v>
      </c>
      <c r="B121" s="154" t="s">
        <v>187</v>
      </c>
      <c r="C121" s="154" t="s">
        <v>188</v>
      </c>
      <c r="D121" s="155">
        <v>1</v>
      </c>
      <c r="E121" s="155" t="s">
        <v>29</v>
      </c>
      <c r="F121" s="155" t="s">
        <v>40</v>
      </c>
      <c r="G121" s="155">
        <v>99917161</v>
      </c>
      <c r="H121" s="155">
        <v>122075834</v>
      </c>
    </row>
    <row r="122" spans="1:8" x14ac:dyDescent="0.2">
      <c r="A122" s="153">
        <v>217882</v>
      </c>
      <c r="B122" s="154" t="s">
        <v>189</v>
      </c>
      <c r="C122" s="154" t="s">
        <v>190</v>
      </c>
      <c r="D122" s="155">
        <v>1</v>
      </c>
      <c r="E122" s="155" t="s">
        <v>29</v>
      </c>
      <c r="F122" s="155" t="s">
        <v>40</v>
      </c>
      <c r="G122" s="155">
        <v>138196889</v>
      </c>
      <c r="H122" s="155">
        <v>164834619</v>
      </c>
    </row>
    <row r="123" spans="1:8" x14ac:dyDescent="0.2">
      <c r="A123" s="149">
        <v>218663</v>
      </c>
      <c r="B123" s="151" t="s">
        <v>191</v>
      </c>
      <c r="C123" s="150" t="s">
        <v>190</v>
      </c>
      <c r="D123" s="144">
        <v>1</v>
      </c>
      <c r="E123" s="143" t="s">
        <v>33</v>
      </c>
      <c r="G123" s="143">
        <v>344384008</v>
      </c>
      <c r="H123" s="143">
        <v>411616319</v>
      </c>
    </row>
    <row r="124" spans="1:8" x14ac:dyDescent="0.2">
      <c r="A124" s="149">
        <v>219356</v>
      </c>
      <c r="B124" s="150" t="s">
        <v>192</v>
      </c>
      <c r="C124" s="150" t="s">
        <v>193</v>
      </c>
      <c r="D124" s="144">
        <v>1</v>
      </c>
      <c r="E124" s="143" t="s">
        <v>29</v>
      </c>
      <c r="G124" s="143">
        <v>66001597</v>
      </c>
      <c r="H124" s="143">
        <v>71178336</v>
      </c>
    </row>
    <row r="125" spans="1:8" x14ac:dyDescent="0.2">
      <c r="A125" s="152">
        <v>219471</v>
      </c>
      <c r="B125" s="144" t="s">
        <v>194</v>
      </c>
      <c r="C125" s="144" t="s">
        <v>193</v>
      </c>
      <c r="D125" s="144">
        <v>1</v>
      </c>
      <c r="E125" s="143" t="s">
        <v>29</v>
      </c>
    </row>
    <row r="126" spans="1:8" x14ac:dyDescent="0.2">
      <c r="A126" s="149">
        <v>220862</v>
      </c>
      <c r="B126" s="150" t="s">
        <v>195</v>
      </c>
      <c r="C126" s="150" t="s">
        <v>196</v>
      </c>
      <c r="D126" s="144">
        <v>1</v>
      </c>
      <c r="E126" s="143" t="s">
        <v>29</v>
      </c>
      <c r="G126" s="143">
        <v>183843566</v>
      </c>
      <c r="H126" s="143">
        <v>197337400</v>
      </c>
    </row>
    <row r="127" spans="1:8" x14ac:dyDescent="0.2">
      <c r="A127" s="149">
        <v>221759</v>
      </c>
      <c r="B127" s="150" t="s">
        <v>197</v>
      </c>
      <c r="C127" s="150" t="s">
        <v>196</v>
      </c>
      <c r="D127" s="144">
        <v>1</v>
      </c>
      <c r="E127" s="143" t="s">
        <v>33</v>
      </c>
      <c r="G127" s="143">
        <v>602595133</v>
      </c>
      <c r="H127" s="143">
        <v>674434331</v>
      </c>
    </row>
    <row r="128" spans="1:8" x14ac:dyDescent="0.2">
      <c r="A128" s="149">
        <v>225511</v>
      </c>
      <c r="B128" s="150" t="s">
        <v>198</v>
      </c>
      <c r="C128" s="150" t="s">
        <v>199</v>
      </c>
      <c r="D128" s="144">
        <v>1</v>
      </c>
      <c r="E128" s="143" t="s">
        <v>33</v>
      </c>
      <c r="G128" s="143">
        <v>495128238</v>
      </c>
      <c r="H128" s="143">
        <v>559389286</v>
      </c>
    </row>
    <row r="129" spans="1:8" x14ac:dyDescent="0.2">
      <c r="A129" s="149">
        <v>227216</v>
      </c>
      <c r="B129" s="150" t="s">
        <v>200</v>
      </c>
      <c r="C129" s="150" t="s">
        <v>199</v>
      </c>
      <c r="D129" s="144">
        <v>1</v>
      </c>
      <c r="E129" s="143" t="s">
        <v>29</v>
      </c>
      <c r="G129" s="143">
        <v>99249894</v>
      </c>
      <c r="H129" s="143">
        <v>102358341</v>
      </c>
    </row>
    <row r="130" spans="1:8" x14ac:dyDescent="0.2">
      <c r="A130" s="149">
        <v>228723</v>
      </c>
      <c r="B130" s="150" t="s">
        <v>201</v>
      </c>
      <c r="C130" s="150" t="s">
        <v>199</v>
      </c>
      <c r="D130" s="144">
        <v>1</v>
      </c>
      <c r="E130" s="143" t="s">
        <v>33</v>
      </c>
      <c r="G130" s="143">
        <v>330542439</v>
      </c>
      <c r="H130" s="143">
        <v>358946680</v>
      </c>
    </row>
    <row r="131" spans="1:8" x14ac:dyDescent="0.2">
      <c r="A131" s="149">
        <v>228769</v>
      </c>
      <c r="B131" s="150" t="s">
        <v>202</v>
      </c>
      <c r="C131" s="150" t="s">
        <v>199</v>
      </c>
      <c r="D131" s="144">
        <v>1</v>
      </c>
      <c r="E131" s="143" t="s">
        <v>29</v>
      </c>
      <c r="G131" s="143">
        <v>68206358</v>
      </c>
      <c r="H131" s="143">
        <v>80510301</v>
      </c>
    </row>
    <row r="132" spans="1:8" x14ac:dyDescent="0.2">
      <c r="A132" s="149">
        <v>228778</v>
      </c>
      <c r="B132" s="150" t="s">
        <v>203</v>
      </c>
      <c r="C132" s="150" t="s">
        <v>199</v>
      </c>
      <c r="D132" s="144">
        <v>1</v>
      </c>
      <c r="E132" s="143" t="s">
        <v>33</v>
      </c>
      <c r="G132" s="143">
        <v>2589413402</v>
      </c>
      <c r="H132" s="143">
        <v>2852959531</v>
      </c>
    </row>
    <row r="133" spans="1:8" x14ac:dyDescent="0.2">
      <c r="A133" s="149">
        <v>228787</v>
      </c>
      <c r="B133" s="150" t="s">
        <v>204</v>
      </c>
      <c r="C133" s="150" t="s">
        <v>199</v>
      </c>
      <c r="D133" s="144">
        <v>1</v>
      </c>
      <c r="E133" s="143" t="s">
        <v>29</v>
      </c>
      <c r="G133" s="143">
        <v>229176295</v>
      </c>
      <c r="H133" s="143">
        <v>269239487</v>
      </c>
    </row>
    <row r="134" spans="1:8" x14ac:dyDescent="0.2">
      <c r="A134" s="149">
        <v>228796</v>
      </c>
      <c r="B134" s="150" t="s">
        <v>205</v>
      </c>
      <c r="C134" s="150" t="s">
        <v>199</v>
      </c>
      <c r="D134" s="144">
        <v>1</v>
      </c>
      <c r="E134" s="143" t="s">
        <v>29</v>
      </c>
      <c r="G134" s="143">
        <v>153145848</v>
      </c>
      <c r="H134" s="143">
        <v>174922430</v>
      </c>
    </row>
    <row r="135" spans="1:8" x14ac:dyDescent="0.2">
      <c r="A135" s="152">
        <v>229027</v>
      </c>
      <c r="B135" s="144" t="s">
        <v>206</v>
      </c>
      <c r="C135" s="144" t="s">
        <v>199</v>
      </c>
      <c r="D135" s="144">
        <v>1</v>
      </c>
      <c r="E135" s="143" t="s">
        <v>29</v>
      </c>
      <c r="G135" s="143">
        <v>60305084</v>
      </c>
      <c r="H135" s="143">
        <v>81760094</v>
      </c>
    </row>
    <row r="136" spans="1:8" x14ac:dyDescent="0.2">
      <c r="A136" s="149">
        <v>229115</v>
      </c>
      <c r="B136" s="150" t="s">
        <v>207</v>
      </c>
      <c r="C136" s="150" t="s">
        <v>199</v>
      </c>
      <c r="D136" s="144">
        <v>1</v>
      </c>
      <c r="E136" s="143" t="s">
        <v>29</v>
      </c>
      <c r="G136" s="143">
        <v>434150719</v>
      </c>
      <c r="H136" s="143">
        <v>474854744</v>
      </c>
    </row>
    <row r="137" spans="1:8" x14ac:dyDescent="0.2">
      <c r="A137" s="149">
        <v>230728</v>
      </c>
      <c r="B137" s="150" t="s">
        <v>208</v>
      </c>
      <c r="C137" s="150" t="s">
        <v>209</v>
      </c>
      <c r="D137" s="144">
        <v>1</v>
      </c>
      <c r="E137" s="143" t="s">
        <v>29</v>
      </c>
      <c r="G137" s="143">
        <v>172385081</v>
      </c>
      <c r="H137" s="143">
        <v>191763721</v>
      </c>
    </row>
    <row r="138" spans="1:8" x14ac:dyDescent="0.2">
      <c r="A138" s="149">
        <v>230764</v>
      </c>
      <c r="B138" s="150" t="s">
        <v>210</v>
      </c>
      <c r="C138" s="150" t="s">
        <v>209</v>
      </c>
      <c r="D138" s="144">
        <v>1</v>
      </c>
      <c r="E138" s="143" t="s">
        <v>33</v>
      </c>
      <c r="G138" s="143">
        <v>489790000</v>
      </c>
      <c r="H138" s="143">
        <v>575822000</v>
      </c>
    </row>
    <row r="139" spans="1:8" x14ac:dyDescent="0.2">
      <c r="A139" s="149">
        <v>231624</v>
      </c>
      <c r="B139" s="150" t="s">
        <v>211</v>
      </c>
      <c r="C139" s="150" t="s">
        <v>212</v>
      </c>
      <c r="D139" s="144">
        <v>1</v>
      </c>
      <c r="E139" s="143" t="s">
        <v>29</v>
      </c>
      <c r="F139" s="151" t="s">
        <v>30</v>
      </c>
      <c r="G139" s="151">
        <v>533179518</v>
      </c>
      <c r="H139" s="151">
        <v>617384546</v>
      </c>
    </row>
    <row r="140" spans="1:8" x14ac:dyDescent="0.2">
      <c r="A140" s="149">
        <v>232186</v>
      </c>
      <c r="B140" s="150" t="s">
        <v>213</v>
      </c>
      <c r="C140" s="150" t="s">
        <v>212</v>
      </c>
      <c r="D140" s="144">
        <v>1</v>
      </c>
      <c r="E140" s="143" t="s">
        <v>29</v>
      </c>
      <c r="F140" s="151" t="s">
        <v>30</v>
      </c>
      <c r="G140" s="151">
        <v>44983451</v>
      </c>
      <c r="H140" s="151">
        <v>51608372</v>
      </c>
    </row>
    <row r="141" spans="1:8" x14ac:dyDescent="0.2">
      <c r="A141" s="149">
        <v>232982</v>
      </c>
      <c r="B141" s="150" t="s">
        <v>214</v>
      </c>
      <c r="C141" s="150" t="s">
        <v>212</v>
      </c>
      <c r="D141" s="144">
        <v>1</v>
      </c>
      <c r="E141" s="143" t="s">
        <v>29</v>
      </c>
      <c r="G141" s="143">
        <v>136879131</v>
      </c>
      <c r="H141" s="143">
        <v>153916124</v>
      </c>
    </row>
    <row r="142" spans="1:8" x14ac:dyDescent="0.2">
      <c r="A142" s="149">
        <v>233921</v>
      </c>
      <c r="B142" s="150" t="s">
        <v>215</v>
      </c>
      <c r="C142" s="150" t="s">
        <v>212</v>
      </c>
      <c r="D142" s="144">
        <v>1</v>
      </c>
      <c r="E142" s="143" t="s">
        <v>33</v>
      </c>
      <c r="G142" s="143">
        <v>497100000</v>
      </c>
      <c r="H142" s="143">
        <v>593700000</v>
      </c>
    </row>
    <row r="143" spans="1:8" x14ac:dyDescent="0.2">
      <c r="A143" s="149">
        <v>234030</v>
      </c>
      <c r="B143" s="150" t="s">
        <v>216</v>
      </c>
      <c r="C143" s="150" t="s">
        <v>212</v>
      </c>
      <c r="D143" s="144">
        <v>1</v>
      </c>
      <c r="E143" s="143" t="s">
        <v>33</v>
      </c>
      <c r="F143" s="151" t="s">
        <v>30</v>
      </c>
      <c r="G143" s="151">
        <v>243510450</v>
      </c>
      <c r="H143" s="151">
        <v>286989578</v>
      </c>
    </row>
    <row r="144" spans="1:8" x14ac:dyDescent="0.2">
      <c r="A144" s="149">
        <v>234076</v>
      </c>
      <c r="B144" s="150" t="s">
        <v>217</v>
      </c>
      <c r="C144" s="150" t="s">
        <v>212</v>
      </c>
      <c r="D144" s="144">
        <v>1</v>
      </c>
      <c r="E144" s="143" t="s">
        <v>33</v>
      </c>
      <c r="G144" s="143">
        <v>3861912569</v>
      </c>
      <c r="H144" s="143">
        <v>4707592772</v>
      </c>
    </row>
    <row r="145" spans="1:8" x14ac:dyDescent="0.2">
      <c r="A145" s="149">
        <v>231174</v>
      </c>
      <c r="B145" s="150" t="s">
        <v>218</v>
      </c>
      <c r="C145" s="150" t="s">
        <v>219</v>
      </c>
      <c r="D145" s="144">
        <v>1</v>
      </c>
      <c r="E145" s="143" t="s">
        <v>29</v>
      </c>
      <c r="G145" s="143">
        <v>276153000</v>
      </c>
      <c r="H145" s="143">
        <v>327026000</v>
      </c>
    </row>
    <row r="146" spans="1:8" x14ac:dyDescent="0.2">
      <c r="A146" s="149">
        <v>236939</v>
      </c>
      <c r="B146" s="150" t="s">
        <v>220</v>
      </c>
      <c r="C146" s="150" t="s">
        <v>221</v>
      </c>
      <c r="D146" s="144">
        <v>1</v>
      </c>
      <c r="E146" s="143" t="s">
        <v>33</v>
      </c>
      <c r="F146" s="151" t="s">
        <v>30</v>
      </c>
      <c r="G146" s="151">
        <v>668823818</v>
      </c>
      <c r="H146" s="151">
        <v>722734948</v>
      </c>
    </row>
    <row r="147" spans="1:8" x14ac:dyDescent="0.2">
      <c r="A147" s="149">
        <v>236948</v>
      </c>
      <c r="B147" s="150" t="s">
        <v>222</v>
      </c>
      <c r="C147" s="150" t="s">
        <v>221</v>
      </c>
      <c r="D147" s="144">
        <v>1</v>
      </c>
      <c r="E147" s="143" t="s">
        <v>33</v>
      </c>
      <c r="G147" s="143">
        <v>1929865356</v>
      </c>
      <c r="H147" s="143">
        <v>2248770369</v>
      </c>
    </row>
    <row r="148" spans="1:8" x14ac:dyDescent="0.2">
      <c r="A148" s="149">
        <v>240444</v>
      </c>
      <c r="B148" s="150" t="s">
        <v>223</v>
      </c>
      <c r="C148" s="150" t="s">
        <v>224</v>
      </c>
      <c r="D148" s="144">
        <v>1</v>
      </c>
      <c r="E148" s="143" t="s">
        <v>33</v>
      </c>
      <c r="G148" s="143">
        <v>1807126014</v>
      </c>
      <c r="H148" s="143">
        <v>2171258206</v>
      </c>
    </row>
    <row r="149" spans="1:8" x14ac:dyDescent="0.2">
      <c r="A149" s="149">
        <v>240453</v>
      </c>
      <c r="B149" s="150" t="s">
        <v>225</v>
      </c>
      <c r="C149" s="150" t="s">
        <v>224</v>
      </c>
      <c r="D149" s="144">
        <v>1</v>
      </c>
      <c r="E149" s="143" t="s">
        <v>29</v>
      </c>
      <c r="G149" s="143">
        <v>73475154</v>
      </c>
      <c r="H149" s="143">
        <v>88340547</v>
      </c>
    </row>
    <row r="150" spans="1:8" x14ac:dyDescent="0.2">
      <c r="A150" s="149">
        <v>238032</v>
      </c>
      <c r="B150" s="150" t="s">
        <v>226</v>
      </c>
      <c r="C150" s="150" t="s">
        <v>227</v>
      </c>
      <c r="D150" s="144">
        <v>1</v>
      </c>
      <c r="E150" s="143" t="s">
        <v>29</v>
      </c>
      <c r="G150" s="143">
        <v>340865829</v>
      </c>
      <c r="H150" s="143">
        <v>396572141</v>
      </c>
    </row>
    <row r="151" spans="1:8" x14ac:dyDescent="0.2">
      <c r="A151" s="153">
        <v>240727</v>
      </c>
      <c r="B151" s="154" t="s">
        <v>228</v>
      </c>
      <c r="C151" s="154" t="s">
        <v>229</v>
      </c>
      <c r="D151" s="155">
        <v>1</v>
      </c>
      <c r="E151" s="155" t="s">
        <v>29</v>
      </c>
      <c r="F151" s="155" t="s">
        <v>40</v>
      </c>
      <c r="G151" s="155">
        <v>285143000</v>
      </c>
      <c r="H151" s="155">
        <v>353560000</v>
      </c>
    </row>
    <row r="152" spans="1:8" x14ac:dyDescent="0.2">
      <c r="A152" s="159"/>
      <c r="B152" s="151"/>
      <c r="C152" s="151"/>
      <c r="D152" s="144"/>
    </row>
    <row r="153" spans="1:8" x14ac:dyDescent="0.2">
      <c r="A153" s="159"/>
      <c r="B153" s="151"/>
      <c r="C153" s="151"/>
      <c r="D153" s="144"/>
    </row>
    <row r="154" spans="1:8" x14ac:dyDescent="0.2">
      <c r="A154" s="160">
        <v>163268</v>
      </c>
      <c r="B154" s="161" t="s">
        <v>292</v>
      </c>
      <c r="C154" s="161" t="s">
        <v>111</v>
      </c>
      <c r="D154" s="162">
        <v>1</v>
      </c>
      <c r="E154" s="143" t="s">
        <v>29</v>
      </c>
      <c r="G154" s="143">
        <v>48874880</v>
      </c>
      <c r="H154" s="143">
        <v>59920838</v>
      </c>
    </row>
    <row r="155" spans="1:8" x14ac:dyDescent="0.2">
      <c r="A155" s="149"/>
      <c r="B155" s="150"/>
      <c r="C155" s="150"/>
      <c r="D155" s="144"/>
    </row>
    <row r="156" spans="1:8" x14ac:dyDescent="0.2">
      <c r="A156" s="153"/>
      <c r="B156" s="163" t="s">
        <v>293</v>
      </c>
      <c r="C156" s="154"/>
      <c r="D156" s="155"/>
      <c r="E156" s="155"/>
      <c r="F156" s="155"/>
      <c r="G156" s="164">
        <f>AVERAGE(G12,G20,G23,G63,G79,G90,G112,G121,G122,G151)</f>
        <v>207568142.80000001</v>
      </c>
      <c r="H156" s="164">
        <f>AVERAGE(H12,H20,H23,H63,H79,H90,H112,H121,H122,H151)</f>
        <v>248039432.5</v>
      </c>
    </row>
    <row r="157" spans="1:8" x14ac:dyDescent="0.2">
      <c r="A157" s="165"/>
      <c r="B157" s="166" t="s">
        <v>294</v>
      </c>
      <c r="C157" s="167"/>
      <c r="D157" s="158"/>
      <c r="E157" s="158"/>
      <c r="F157" s="158"/>
      <c r="G157" s="168">
        <f>AVERAGE(G29,G37,G101,G118)</f>
        <v>584537261</v>
      </c>
      <c r="H157" s="168">
        <f>AVERAGE(H29,H37,H101,H118)</f>
        <v>678767735.66666663</v>
      </c>
    </row>
    <row r="158" spans="1:8" x14ac:dyDescent="0.2">
      <c r="A158" s="149"/>
      <c r="B158" s="161" t="s">
        <v>295</v>
      </c>
      <c r="C158" s="150"/>
      <c r="D158" s="144"/>
      <c r="G158" s="169">
        <f>AVERAGE(G6,G8,G10,G12,G20,G23,G24,G44,G60,G63,G66,G77,G79,G78,G80,G81,G82,G86,G87,G89,G90,G94,G96,G101,G112,G121,G122,G139,G140,G143,G146,G151)</f>
        <v>178446680.78125</v>
      </c>
      <c r="H158" s="169">
        <f>AVERAGE(H6,H8,H10,H12,H20,H23,H24,H44,H60,H63,H66,H77,H79,H78,H80,H81,H82,H86,H87,H89,H90,H94,H96,H101,H112,H121,H122,H139,H140,H143,H146,H151)</f>
        <v>205271706.875</v>
      </c>
    </row>
    <row r="159" spans="1:8" x14ac:dyDescent="0.2">
      <c r="A159" s="149"/>
      <c r="B159" s="161" t="s">
        <v>296</v>
      </c>
      <c r="C159" s="150"/>
      <c r="D159" s="144"/>
      <c r="G159" s="169">
        <f>AVERAGE(G6:G151)</f>
        <v>444049341.95620435</v>
      </c>
      <c r="H159" s="169">
        <f>AVERAGE(H6:H151)</f>
        <v>521902704.67883211</v>
      </c>
    </row>
    <row r="160" spans="1:8" x14ac:dyDescent="0.2">
      <c r="A160" s="145"/>
      <c r="D160" s="144"/>
    </row>
    <row r="161" spans="1:8" x14ac:dyDescent="0.2">
      <c r="A161" s="142" t="s">
        <v>298</v>
      </c>
      <c r="D161" s="144"/>
    </row>
    <row r="162" spans="1:8" x14ac:dyDescent="0.2">
      <c r="A162" s="145">
        <v>161873</v>
      </c>
      <c r="B162" s="143" t="s">
        <v>299</v>
      </c>
      <c r="C162" s="143" t="s">
        <v>111</v>
      </c>
      <c r="D162" s="144">
        <v>1</v>
      </c>
      <c r="E162" s="170" t="s">
        <v>300</v>
      </c>
      <c r="F162" s="170"/>
      <c r="G162" s="143">
        <v>35631278</v>
      </c>
      <c r="H162" s="143">
        <v>40861367</v>
      </c>
    </row>
    <row r="163" spans="1:8" x14ac:dyDescent="0.2">
      <c r="A163" s="145">
        <v>162007</v>
      </c>
      <c r="B163" s="143" t="s">
        <v>301</v>
      </c>
      <c r="C163" s="143" t="s">
        <v>111</v>
      </c>
      <c r="D163" s="144">
        <v>1</v>
      </c>
      <c r="E163" s="170" t="s">
        <v>302</v>
      </c>
      <c r="F163" s="170"/>
      <c r="G163" s="143">
        <v>4642985</v>
      </c>
      <c r="H163" s="143">
        <v>5603224</v>
      </c>
    </row>
    <row r="164" spans="1:8" x14ac:dyDescent="0.2">
      <c r="A164" s="145">
        <v>162283</v>
      </c>
      <c r="B164" s="143" t="s">
        <v>303</v>
      </c>
      <c r="C164" s="143" t="s">
        <v>111</v>
      </c>
      <c r="D164" s="144">
        <v>1</v>
      </c>
      <c r="E164" s="170" t="s">
        <v>304</v>
      </c>
      <c r="F164" s="170"/>
      <c r="G164" s="143">
        <v>726960</v>
      </c>
      <c r="H164" s="143">
        <v>815839</v>
      </c>
    </row>
    <row r="165" spans="1:8" x14ac:dyDescent="0.2">
      <c r="A165" s="145">
        <v>162584</v>
      </c>
      <c r="B165" s="143" t="s">
        <v>305</v>
      </c>
      <c r="C165" s="143" t="s">
        <v>111</v>
      </c>
      <c r="D165" s="144">
        <v>1</v>
      </c>
      <c r="E165" s="170" t="s">
        <v>300</v>
      </c>
      <c r="F165" s="170"/>
      <c r="G165" s="143">
        <v>14699593</v>
      </c>
      <c r="H165" s="143">
        <v>17388778</v>
      </c>
    </row>
    <row r="166" spans="1:8" x14ac:dyDescent="0.2">
      <c r="A166" s="145">
        <v>163204</v>
      </c>
      <c r="B166" s="143" t="s">
        <v>306</v>
      </c>
      <c r="C166" s="143" t="s">
        <v>111</v>
      </c>
      <c r="D166" s="144">
        <v>1</v>
      </c>
      <c r="E166" s="170" t="s">
        <v>300</v>
      </c>
      <c r="F166" s="170"/>
      <c r="G166" s="143">
        <v>8298869</v>
      </c>
      <c r="H166" s="143">
        <v>10265452</v>
      </c>
    </row>
    <row r="167" spans="1:8" x14ac:dyDescent="0.2">
      <c r="A167" s="145">
        <v>163259</v>
      </c>
      <c r="B167" s="143" t="s">
        <v>307</v>
      </c>
      <c r="C167" s="143" t="s">
        <v>111</v>
      </c>
      <c r="D167" s="144">
        <v>1</v>
      </c>
      <c r="E167" s="170" t="s">
        <v>308</v>
      </c>
      <c r="F167" s="170"/>
      <c r="G167" s="143">
        <v>163276304</v>
      </c>
      <c r="H167" s="143">
        <v>197947722</v>
      </c>
    </row>
    <row r="168" spans="1:8" x14ac:dyDescent="0.2">
      <c r="A168" s="145">
        <v>163286</v>
      </c>
      <c r="B168" s="143" t="s">
        <v>110</v>
      </c>
      <c r="C168" s="143" t="s">
        <v>111</v>
      </c>
      <c r="D168" s="144">
        <v>1</v>
      </c>
      <c r="E168" s="143" t="s">
        <v>33</v>
      </c>
      <c r="G168" s="143">
        <v>363150200</v>
      </c>
      <c r="H168" s="143">
        <v>417466447</v>
      </c>
    </row>
    <row r="169" spans="1:8" x14ac:dyDescent="0.2">
      <c r="A169" s="145">
        <v>163338</v>
      </c>
      <c r="B169" s="143" t="s">
        <v>309</v>
      </c>
      <c r="C169" s="143" t="s">
        <v>111</v>
      </c>
      <c r="D169" s="144">
        <v>1</v>
      </c>
      <c r="E169" s="170" t="s">
        <v>304</v>
      </c>
      <c r="F169" s="170"/>
      <c r="G169" s="143">
        <v>20707461</v>
      </c>
      <c r="H169" s="143">
        <v>24038946</v>
      </c>
    </row>
    <row r="170" spans="1:8" x14ac:dyDescent="0.2">
      <c r="A170" s="145">
        <v>163453</v>
      </c>
      <c r="B170" s="143" t="s">
        <v>310</v>
      </c>
      <c r="C170" s="143" t="s">
        <v>111</v>
      </c>
      <c r="D170" s="144">
        <v>1</v>
      </c>
      <c r="E170" s="170" t="s">
        <v>302</v>
      </c>
      <c r="F170" s="170"/>
      <c r="G170" s="143">
        <v>1561626</v>
      </c>
      <c r="H170" s="143">
        <v>1912368</v>
      </c>
    </row>
    <row r="171" spans="1:8" x14ac:dyDescent="0.2">
      <c r="A171" s="145">
        <v>163851</v>
      </c>
      <c r="B171" s="143" t="s">
        <v>311</v>
      </c>
      <c r="C171" s="143" t="s">
        <v>111</v>
      </c>
      <c r="D171" s="144">
        <v>1</v>
      </c>
      <c r="E171" s="170" t="s">
        <v>300</v>
      </c>
      <c r="F171" s="170"/>
      <c r="G171" s="143">
        <v>34594754</v>
      </c>
      <c r="H171" s="143">
        <v>38546420</v>
      </c>
    </row>
    <row r="172" spans="1:8" x14ac:dyDescent="0.2">
      <c r="A172" s="145">
        <v>163912</v>
      </c>
      <c r="B172" s="143" t="s">
        <v>312</v>
      </c>
      <c r="C172" s="143" t="s">
        <v>111</v>
      </c>
      <c r="D172" s="144">
        <v>1</v>
      </c>
      <c r="E172" s="170" t="s">
        <v>313</v>
      </c>
      <c r="F172" s="170"/>
      <c r="G172" s="143">
        <v>26187108</v>
      </c>
      <c r="H172" s="143">
        <v>25917856</v>
      </c>
    </row>
    <row r="173" spans="1:8" x14ac:dyDescent="0.2">
      <c r="A173" s="145">
        <v>164076</v>
      </c>
      <c r="B173" s="143" t="s">
        <v>314</v>
      </c>
      <c r="C173" s="143" t="s">
        <v>111</v>
      </c>
      <c r="D173" s="144">
        <v>1</v>
      </c>
      <c r="E173" s="170" t="s">
        <v>300</v>
      </c>
      <c r="F173" s="170"/>
      <c r="G173" s="143">
        <v>36817244</v>
      </c>
      <c r="H173" s="143">
        <v>43106539</v>
      </c>
    </row>
    <row r="174" spans="1:8" x14ac:dyDescent="0.2">
      <c r="A174" s="145">
        <v>164155</v>
      </c>
      <c r="B174" s="143" t="s">
        <v>315</v>
      </c>
      <c r="C174" s="143" t="s">
        <v>111</v>
      </c>
      <c r="D174" s="144">
        <v>1</v>
      </c>
      <c r="E174" s="170" t="s">
        <v>313</v>
      </c>
      <c r="F174" s="170"/>
      <c r="G174" s="143">
        <v>7107000</v>
      </c>
      <c r="H174" s="143">
        <v>89780003</v>
      </c>
    </row>
    <row r="175" spans="1:8" x14ac:dyDescent="0.2">
      <c r="A175" s="145"/>
      <c r="D175" s="144"/>
      <c r="E175" s="170"/>
      <c r="F175" s="170"/>
    </row>
    <row r="176" spans="1:8" x14ac:dyDescent="0.2">
      <c r="A176" s="142">
        <v>163268</v>
      </c>
      <c r="B176" s="171" t="s">
        <v>292</v>
      </c>
      <c r="C176" s="171" t="s">
        <v>111</v>
      </c>
      <c r="D176" s="162">
        <v>1</v>
      </c>
      <c r="E176" s="171" t="s">
        <v>29</v>
      </c>
      <c r="F176" s="171"/>
      <c r="G176" s="143">
        <v>48874880</v>
      </c>
      <c r="H176" s="143">
        <v>59920838</v>
      </c>
    </row>
    <row r="177" spans="1:8" x14ac:dyDescent="0.2">
      <c r="A177" s="145"/>
      <c r="D177" s="144"/>
      <c r="E177" s="144"/>
      <c r="F177" s="144"/>
    </row>
    <row r="178" spans="1:8" x14ac:dyDescent="0.2">
      <c r="A178" s="149"/>
      <c r="B178" s="161" t="s">
        <v>324</v>
      </c>
      <c r="C178" s="150"/>
      <c r="D178" s="144"/>
      <c r="G178" s="169">
        <f>AVERAGE(G162:G174)</f>
        <v>55184721.692307696</v>
      </c>
      <c r="H178" s="169">
        <f>AVERAGE(H162:H174)</f>
        <v>70280843.15384616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9"/>
  <sheetViews>
    <sheetView zoomScale="90" zoomScaleNormal="9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41"/>
    <col min="2" max="2" width="48" bestFit="1" customWidth="1"/>
    <col min="4" max="4" width="8.42578125" bestFit="1" customWidth="1"/>
    <col min="5" max="5" width="6.5703125" customWidth="1"/>
  </cols>
  <sheetData>
    <row r="1" spans="1:31" x14ac:dyDescent="0.25">
      <c r="A1" s="1" t="s">
        <v>0</v>
      </c>
      <c r="B1" s="2"/>
      <c r="C1" s="2"/>
      <c r="D1" s="3"/>
      <c r="E1" s="3"/>
      <c r="F1" s="3"/>
    </row>
    <row r="2" spans="1:31" x14ac:dyDescent="0.25">
      <c r="A2" s="1" t="s">
        <v>328</v>
      </c>
      <c r="B2" s="2"/>
      <c r="C2" s="2"/>
      <c r="D2" s="3"/>
      <c r="E2" s="3"/>
      <c r="F2" s="3"/>
    </row>
    <row r="3" spans="1:31" x14ac:dyDescent="0.25">
      <c r="A3" s="1"/>
      <c r="B3" s="2"/>
      <c r="C3" s="2"/>
      <c r="D3" s="3"/>
      <c r="E3" s="3"/>
      <c r="F3" s="3"/>
    </row>
    <row r="4" spans="1:31" x14ac:dyDescent="0.25">
      <c r="A4" s="4"/>
      <c r="B4" s="2"/>
      <c r="C4" s="2"/>
      <c r="D4" s="3"/>
      <c r="E4" s="3"/>
      <c r="F4" s="3"/>
    </row>
    <row r="5" spans="1:31" s="2" customFormat="1" ht="35.25" thickBot="1" x14ac:dyDescent="0.3">
      <c r="A5" s="50" t="s">
        <v>2</v>
      </c>
      <c r="B5" s="51" t="s">
        <v>3</v>
      </c>
      <c r="C5" s="51" t="s">
        <v>4</v>
      </c>
      <c r="D5" s="48" t="s">
        <v>327</v>
      </c>
      <c r="E5" s="49" t="s">
        <v>6</v>
      </c>
      <c r="F5" s="49" t="s">
        <v>7</v>
      </c>
      <c r="G5" s="42" t="s">
        <v>329</v>
      </c>
      <c r="H5" s="42" t="s">
        <v>330</v>
      </c>
      <c r="I5" s="42" t="s">
        <v>331</v>
      </c>
      <c r="J5" s="42" t="s">
        <v>332</v>
      </c>
      <c r="K5" s="43" t="s">
        <v>333</v>
      </c>
      <c r="L5" s="43" t="s">
        <v>334</v>
      </c>
      <c r="M5" s="43" t="s">
        <v>335</v>
      </c>
      <c r="N5" s="43" t="s">
        <v>336</v>
      </c>
      <c r="O5" s="42" t="s">
        <v>337</v>
      </c>
      <c r="P5" s="42" t="s">
        <v>338</v>
      </c>
      <c r="Q5" s="42" t="s">
        <v>339</v>
      </c>
      <c r="R5" s="42" t="s">
        <v>340</v>
      </c>
      <c r="S5" s="42" t="s">
        <v>341</v>
      </c>
      <c r="T5" s="43" t="s">
        <v>342</v>
      </c>
      <c r="U5" s="42" t="s">
        <v>343</v>
      </c>
      <c r="V5" s="42" t="s">
        <v>344</v>
      </c>
      <c r="W5" s="42" t="s">
        <v>345</v>
      </c>
      <c r="X5" s="42" t="s">
        <v>346</v>
      </c>
      <c r="Y5" s="43" t="s">
        <v>347</v>
      </c>
      <c r="Z5" s="42" t="s">
        <v>348</v>
      </c>
      <c r="AA5" s="42" t="s">
        <v>349</v>
      </c>
      <c r="AB5" s="42" t="s">
        <v>350</v>
      </c>
      <c r="AC5" s="42" t="s">
        <v>351</v>
      </c>
      <c r="AD5" s="42" t="s">
        <v>352</v>
      </c>
      <c r="AE5" s="43" t="s">
        <v>353</v>
      </c>
    </row>
    <row r="6" spans="1:31" ht="15.75" thickTop="1" x14ac:dyDescent="0.25">
      <c r="A6" s="10">
        <v>102614</v>
      </c>
      <c r="B6" s="11" t="s">
        <v>27</v>
      </c>
      <c r="C6" s="11" t="s">
        <v>28</v>
      </c>
      <c r="D6" s="3">
        <v>1</v>
      </c>
      <c r="E6" t="s">
        <v>29</v>
      </c>
      <c r="F6" s="12" t="s">
        <v>30</v>
      </c>
      <c r="G6">
        <v>9223</v>
      </c>
      <c r="H6" s="14">
        <v>1.984170009758213E-2</v>
      </c>
      <c r="I6" s="14">
        <v>0.25208717337092051</v>
      </c>
      <c r="J6" s="14">
        <v>0.1999349452455817</v>
      </c>
      <c r="K6">
        <v>8046</v>
      </c>
      <c r="L6" s="13">
        <v>0.26659209545115586</v>
      </c>
      <c r="M6" s="13">
        <v>0.21464081531195625</v>
      </c>
      <c r="N6" s="13">
        <v>2.1252796420581657E-2</v>
      </c>
      <c r="O6" s="14">
        <v>0.46321153368133233</v>
      </c>
      <c r="P6" s="14">
        <v>1.7171988194258116E-2</v>
      </c>
      <c r="Q6" s="14">
        <v>0.22135766031660853</v>
      </c>
      <c r="R6" s="14">
        <v>0.17011000804936946</v>
      </c>
      <c r="S6" s="14">
        <v>2.8172793131204722E-2</v>
      </c>
      <c r="T6">
        <v>761</v>
      </c>
      <c r="U6" s="14">
        <v>1.5768725361366621E-2</v>
      </c>
      <c r="V6" s="14">
        <v>0.2102496714848883</v>
      </c>
      <c r="W6" s="14">
        <v>0.16688567674113008</v>
      </c>
      <c r="X6" s="14">
        <v>0.48751642575558474</v>
      </c>
      <c r="Y6">
        <v>1177</v>
      </c>
      <c r="Z6" s="14">
        <v>0.55140186915887845</v>
      </c>
      <c r="AA6" s="14">
        <v>1.0195412064570943E-2</v>
      </c>
      <c r="AB6" s="14">
        <v>0.15293118096856415</v>
      </c>
      <c r="AC6" s="14">
        <v>9.9405267629566696E-2</v>
      </c>
      <c r="AD6" s="14">
        <v>0.12914188615123195</v>
      </c>
      <c r="AE6" s="44">
        <v>5991.666666666667</v>
      </c>
    </row>
    <row r="7" spans="1:31" x14ac:dyDescent="0.25">
      <c r="A7" s="10">
        <v>100663</v>
      </c>
      <c r="B7" s="11" t="s">
        <v>31</v>
      </c>
      <c r="C7" s="11" t="s">
        <v>32</v>
      </c>
      <c r="D7" s="3">
        <v>1</v>
      </c>
      <c r="E7" t="s">
        <v>33</v>
      </c>
      <c r="G7">
        <v>17999</v>
      </c>
      <c r="H7" s="14">
        <v>0.21456747597088727</v>
      </c>
      <c r="I7" s="14">
        <v>0.31362853491860659</v>
      </c>
      <c r="J7" s="14">
        <v>0.24218012111783987</v>
      </c>
      <c r="K7">
        <v>11291</v>
      </c>
      <c r="L7" s="13">
        <v>0.36692941280666019</v>
      </c>
      <c r="M7" s="13">
        <v>0.29023115755911788</v>
      </c>
      <c r="N7" s="13">
        <v>0.26242139757328847</v>
      </c>
      <c r="O7" s="14">
        <v>0.73244176777964753</v>
      </c>
      <c r="P7" s="14">
        <v>0.25417170495767838</v>
      </c>
      <c r="Q7" s="14">
        <v>0.36759371221281739</v>
      </c>
      <c r="R7" s="14">
        <v>0.28246674727932286</v>
      </c>
      <c r="S7" s="14">
        <v>1.9830713422007255E-2</v>
      </c>
      <c r="T7">
        <v>1654</v>
      </c>
      <c r="U7" s="14">
        <v>0.22551390568319227</v>
      </c>
      <c r="V7" s="14">
        <v>0.36638452237001207</v>
      </c>
      <c r="W7" s="14">
        <v>0.26118500604594924</v>
      </c>
      <c r="X7" s="14">
        <v>0.57134220072551389</v>
      </c>
      <c r="Y7">
        <v>6708</v>
      </c>
      <c r="Z7" s="14">
        <v>0.550834824090638</v>
      </c>
      <c r="AA7" s="14">
        <v>0.1340190816935003</v>
      </c>
      <c r="AB7" s="14">
        <v>0.22391174716756113</v>
      </c>
      <c r="AC7" s="14">
        <v>0.16129994036970782</v>
      </c>
      <c r="AD7" s="14">
        <v>5.9332140727489567E-2</v>
      </c>
      <c r="AE7" s="44">
        <v>13976.333333333334</v>
      </c>
    </row>
    <row r="8" spans="1:31" x14ac:dyDescent="0.25">
      <c r="A8" s="10">
        <v>100706</v>
      </c>
      <c r="B8" s="11" t="s">
        <v>34</v>
      </c>
      <c r="C8" s="11" t="s">
        <v>32</v>
      </c>
      <c r="D8" s="3">
        <v>1</v>
      </c>
      <c r="E8" t="s">
        <v>33</v>
      </c>
      <c r="F8" s="12" t="s">
        <v>30</v>
      </c>
      <c r="G8">
        <v>7636</v>
      </c>
      <c r="H8" s="14">
        <v>0.12375589313776847</v>
      </c>
      <c r="I8" s="14">
        <v>0.21320062860136196</v>
      </c>
      <c r="J8" s="14">
        <v>0.16736511262441067</v>
      </c>
      <c r="K8">
        <v>5882</v>
      </c>
      <c r="L8" s="13">
        <v>0.23478408704522272</v>
      </c>
      <c r="M8" s="13">
        <v>0.18582114926895613</v>
      </c>
      <c r="N8" s="13">
        <v>0.13787827269636177</v>
      </c>
      <c r="O8" s="14">
        <v>0.75654539272356336</v>
      </c>
      <c r="P8" s="14">
        <v>0.14247191011235955</v>
      </c>
      <c r="Q8" s="14">
        <v>0.23707865168539327</v>
      </c>
      <c r="R8" s="14">
        <v>0.18898876404494383</v>
      </c>
      <c r="S8" s="14">
        <v>4.0449438202247189E-2</v>
      </c>
      <c r="T8">
        <v>615</v>
      </c>
      <c r="U8" s="14">
        <v>0.14796747967479676</v>
      </c>
      <c r="V8" s="14">
        <v>0.25365853658536586</v>
      </c>
      <c r="W8" s="14">
        <v>0.20487804878048779</v>
      </c>
      <c r="X8" s="14">
        <v>0.45365853658536587</v>
      </c>
      <c r="Y8">
        <v>1754</v>
      </c>
      <c r="Z8" s="14">
        <v>0.31870011402508552</v>
      </c>
      <c r="AA8" s="14">
        <v>7.6396807297605479E-2</v>
      </c>
      <c r="AB8" s="14">
        <v>0.14082098061573547</v>
      </c>
      <c r="AC8" s="14">
        <v>0.10547320410490307</v>
      </c>
      <c r="AD8" s="14">
        <v>0.12371721778791334</v>
      </c>
      <c r="AE8" s="44">
        <v>5884.666666666667</v>
      </c>
    </row>
    <row r="9" spans="1:31" x14ac:dyDescent="0.25">
      <c r="A9" s="10">
        <v>100751</v>
      </c>
      <c r="B9" s="11" t="s">
        <v>35</v>
      </c>
      <c r="C9" s="11" t="s">
        <v>32</v>
      </c>
      <c r="D9" s="3">
        <v>1</v>
      </c>
      <c r="E9" t="s">
        <v>29</v>
      </c>
      <c r="G9">
        <v>33503</v>
      </c>
      <c r="H9" s="14">
        <v>0.11903411634778975</v>
      </c>
      <c r="I9" s="14">
        <v>0.17962570516073187</v>
      </c>
      <c r="J9" s="14">
        <v>0.15177745276542398</v>
      </c>
      <c r="K9">
        <v>28026</v>
      </c>
      <c r="L9" s="13">
        <v>0.17744237493755799</v>
      </c>
      <c r="M9" s="13">
        <v>0.15007493042175124</v>
      </c>
      <c r="N9" s="13">
        <v>0.11706986369799471</v>
      </c>
      <c r="O9" s="14">
        <v>0.90737172625419249</v>
      </c>
      <c r="P9" s="14">
        <v>0.11293747542272906</v>
      </c>
      <c r="Q9" s="14">
        <v>0.17451828548957923</v>
      </c>
      <c r="R9" s="14">
        <v>0.14624459300039325</v>
      </c>
      <c r="S9" s="14">
        <v>3.4565473849783722E-2</v>
      </c>
      <c r="T9">
        <v>6338</v>
      </c>
      <c r="U9" s="14">
        <v>9.1511517828968131E-2</v>
      </c>
      <c r="V9" s="14">
        <v>0.16976964342063741</v>
      </c>
      <c r="W9" s="14">
        <v>0.13316503628905019</v>
      </c>
      <c r="X9" s="14">
        <v>0.55869359419375197</v>
      </c>
      <c r="Y9">
        <v>5477</v>
      </c>
      <c r="Z9" s="14">
        <v>0.60763191528208871</v>
      </c>
      <c r="AA9" s="14">
        <v>0.12908526565638123</v>
      </c>
      <c r="AB9" s="14">
        <v>0.19079788205221837</v>
      </c>
      <c r="AC9" s="14">
        <v>0.16048931897023919</v>
      </c>
      <c r="AD9" s="14">
        <v>8.9099872192806281E-2</v>
      </c>
      <c r="AE9" s="44">
        <v>30339.666666666668</v>
      </c>
    </row>
    <row r="10" spans="1:31" x14ac:dyDescent="0.25">
      <c r="A10" s="10">
        <v>100858</v>
      </c>
      <c r="B10" s="11" t="s">
        <v>36</v>
      </c>
      <c r="C10" s="11" t="s">
        <v>32</v>
      </c>
      <c r="D10" s="3">
        <v>1</v>
      </c>
      <c r="E10" t="s">
        <v>29</v>
      </c>
      <c r="F10" s="12" t="s">
        <v>30</v>
      </c>
      <c r="G10">
        <v>25134</v>
      </c>
      <c r="H10" s="14">
        <v>7.4242062544760082E-2</v>
      </c>
      <c r="I10" s="14">
        <v>0.12795416567199808</v>
      </c>
      <c r="J10" s="14">
        <v>0.10634996419193125</v>
      </c>
      <c r="K10">
        <v>20175</v>
      </c>
      <c r="L10" s="13">
        <v>0.12669144981412639</v>
      </c>
      <c r="M10" s="13">
        <v>0.10706319702602231</v>
      </c>
      <c r="N10" s="13">
        <v>7.1672862453531605E-2</v>
      </c>
      <c r="O10" s="14">
        <v>0.9144485749690211</v>
      </c>
      <c r="P10" s="14">
        <v>7.1223372540517096E-2</v>
      </c>
      <c r="Q10" s="14">
        <v>0.12656512548105589</v>
      </c>
      <c r="R10" s="14">
        <v>0.10672665185104883</v>
      </c>
      <c r="S10" s="14">
        <v>7.7510976204672342E-3</v>
      </c>
      <c r="T10">
        <v>3727</v>
      </c>
      <c r="U10" s="14">
        <v>6.1711832573115105E-2</v>
      </c>
      <c r="V10" s="14">
        <v>0.12100885430641266</v>
      </c>
      <c r="W10" s="14">
        <v>9.6324121277166622E-2</v>
      </c>
      <c r="X10" s="14">
        <v>0.52777032465790175</v>
      </c>
      <c r="Y10">
        <v>4959</v>
      </c>
      <c r="Z10" s="14">
        <v>0.53337366404517039</v>
      </c>
      <c r="AA10" s="14">
        <v>8.4694494857834243E-2</v>
      </c>
      <c r="AB10" s="14">
        <v>0.13309134906231096</v>
      </c>
      <c r="AC10" s="14">
        <v>0.10344827586206896</v>
      </c>
      <c r="AD10" s="14">
        <v>0.18915103851582982</v>
      </c>
      <c r="AE10" s="44">
        <v>22440.666666666668</v>
      </c>
    </row>
    <row r="11" spans="1:31" x14ac:dyDescent="0.25">
      <c r="A11" s="15">
        <v>102094</v>
      </c>
      <c r="B11" s="3" t="s">
        <v>37</v>
      </c>
      <c r="C11" s="3" t="s">
        <v>32</v>
      </c>
      <c r="D11" s="3">
        <v>1</v>
      </c>
      <c r="E11" t="s">
        <v>29</v>
      </c>
      <c r="G11">
        <v>14636</v>
      </c>
      <c r="H11" s="14">
        <v>0.19062585405848592</v>
      </c>
      <c r="I11" s="14">
        <v>0.27398196228477728</v>
      </c>
      <c r="J11" s="14">
        <v>0.22588138835747473</v>
      </c>
      <c r="K11">
        <v>11315</v>
      </c>
      <c r="L11" s="13">
        <v>0.29986743261157756</v>
      </c>
      <c r="M11" s="13">
        <v>0.24984533804684048</v>
      </c>
      <c r="N11" s="13">
        <v>0.21378700839593459</v>
      </c>
      <c r="O11" s="14">
        <v>0.76959787892178522</v>
      </c>
      <c r="P11" s="14">
        <v>0.21451538814882867</v>
      </c>
      <c r="Q11" s="14">
        <v>0.30477721635277905</v>
      </c>
      <c r="R11" s="14">
        <v>0.25160771704180063</v>
      </c>
      <c r="S11" s="14">
        <v>4.3293523197060174E-2</v>
      </c>
      <c r="T11">
        <v>1888</v>
      </c>
      <c r="U11" s="14">
        <v>0.24841101694915255</v>
      </c>
      <c r="V11" s="14">
        <v>0.35540254237288138</v>
      </c>
      <c r="W11" s="14">
        <v>0.28654661016949151</v>
      </c>
      <c r="X11" s="14">
        <v>0.54713983050847459</v>
      </c>
      <c r="Y11">
        <v>3321</v>
      </c>
      <c r="Z11" s="14">
        <v>0.82866606443842217</v>
      </c>
      <c r="AA11" s="14">
        <v>0.11171333935561578</v>
      </c>
      <c r="AB11" s="14">
        <v>0.18578741342968985</v>
      </c>
      <c r="AC11" s="14">
        <v>0.14423366455886782</v>
      </c>
      <c r="AD11" s="14">
        <v>3.6133694670280034E-2</v>
      </c>
      <c r="AE11" s="44">
        <v>12518.666666666666</v>
      </c>
    </row>
    <row r="12" spans="1:31" x14ac:dyDescent="0.25">
      <c r="A12" s="16">
        <v>106397</v>
      </c>
      <c r="B12" s="17" t="s">
        <v>38</v>
      </c>
      <c r="C12" s="17" t="s">
        <v>39</v>
      </c>
      <c r="D12" s="18">
        <v>1</v>
      </c>
      <c r="E12" s="17" t="s">
        <v>33</v>
      </c>
      <c r="F12" s="17" t="s">
        <v>40</v>
      </c>
      <c r="G12" s="19">
        <v>24537</v>
      </c>
      <c r="H12" s="32">
        <v>5.208460692016139E-2</v>
      </c>
      <c r="I12" s="32">
        <v>0.17182214614663568</v>
      </c>
      <c r="J12" s="32">
        <v>0.11924848188450096</v>
      </c>
      <c r="K12" s="19">
        <v>20350</v>
      </c>
      <c r="L12" s="20">
        <v>0.17744471744471743</v>
      </c>
      <c r="M12" s="20">
        <v>0.12162162162162163</v>
      </c>
      <c r="N12" s="20">
        <v>5.0663390663390664E-2</v>
      </c>
      <c r="O12" s="32">
        <v>0.87464373464373468</v>
      </c>
      <c r="P12" s="32">
        <v>4.8373504129445473E-2</v>
      </c>
      <c r="Q12" s="32">
        <v>0.17068374627788077</v>
      </c>
      <c r="R12" s="32">
        <v>0.11601775380639362</v>
      </c>
      <c r="S12" s="32">
        <v>3.219281982133828E-2</v>
      </c>
      <c r="T12" s="19">
        <v>4550</v>
      </c>
      <c r="U12" s="32">
        <v>5.2747252747252747E-2</v>
      </c>
      <c r="V12" s="32">
        <v>0.1778021978021978</v>
      </c>
      <c r="W12" s="32">
        <v>0.12417582417582418</v>
      </c>
      <c r="X12" s="32">
        <v>0.52065934065934061</v>
      </c>
      <c r="Y12" s="19">
        <v>4187</v>
      </c>
      <c r="Z12" s="32">
        <v>0.40816813947934083</v>
      </c>
      <c r="AA12" s="32">
        <v>5.8992118461905899E-2</v>
      </c>
      <c r="AB12" s="32">
        <v>0.14449486505851444</v>
      </c>
      <c r="AC12" s="32">
        <v>0.10771435395271077</v>
      </c>
      <c r="AD12" s="32">
        <v>0.14951038930021496</v>
      </c>
      <c r="AE12" s="45">
        <v>21184.333333333332</v>
      </c>
    </row>
    <row r="13" spans="1:31" x14ac:dyDescent="0.25">
      <c r="A13" s="10">
        <v>104151</v>
      </c>
      <c r="B13" s="11" t="s">
        <v>41</v>
      </c>
      <c r="C13" s="11" t="s">
        <v>42</v>
      </c>
      <c r="D13" s="3">
        <v>1</v>
      </c>
      <c r="E13" t="s">
        <v>33</v>
      </c>
      <c r="G13">
        <v>73378</v>
      </c>
      <c r="H13" s="14">
        <v>4.7575567608820084E-2</v>
      </c>
      <c r="I13" s="14">
        <v>0.32539725803374309</v>
      </c>
      <c r="J13" s="14">
        <v>0.24158467115484206</v>
      </c>
      <c r="K13">
        <v>59382</v>
      </c>
      <c r="L13" s="13">
        <v>0.35147014246741437</v>
      </c>
      <c r="M13" s="13">
        <v>0.2633963153817655</v>
      </c>
      <c r="N13" s="13">
        <v>5.0621400424371021E-2</v>
      </c>
      <c r="O13" s="14">
        <v>0.84107978848809406</v>
      </c>
      <c r="P13" s="14">
        <v>4.6651316448092901E-2</v>
      </c>
      <c r="Q13" s="14">
        <v>0.34920412453699068</v>
      </c>
      <c r="R13" s="14">
        <v>0.25740314345780357</v>
      </c>
      <c r="S13" s="14">
        <v>4.5209730703774154E-2</v>
      </c>
      <c r="T13">
        <v>8393</v>
      </c>
      <c r="U13" s="14">
        <v>3.824615751221256E-2</v>
      </c>
      <c r="V13" s="14">
        <v>0.3740021446443465</v>
      </c>
      <c r="W13" s="14">
        <v>0.26009770046467295</v>
      </c>
      <c r="X13" s="14">
        <v>0.49612772548552364</v>
      </c>
      <c r="Y13">
        <v>13996</v>
      </c>
      <c r="Z13" s="14">
        <v>0.65140040011431832</v>
      </c>
      <c r="AA13" s="14">
        <v>3.4652757930837379E-2</v>
      </c>
      <c r="AB13" s="14">
        <v>0.21477565018576736</v>
      </c>
      <c r="AC13" s="14">
        <v>0.14904258359531294</v>
      </c>
      <c r="AD13" s="14">
        <v>0.20134324092597886</v>
      </c>
      <c r="AE13" s="44">
        <v>63834</v>
      </c>
    </row>
    <row r="14" spans="1:31" x14ac:dyDescent="0.25">
      <c r="A14" s="10">
        <v>104179</v>
      </c>
      <c r="B14" s="11" t="s">
        <v>43</v>
      </c>
      <c r="C14" s="11" t="s">
        <v>42</v>
      </c>
      <c r="D14" s="3">
        <v>1</v>
      </c>
      <c r="E14" t="s">
        <v>33</v>
      </c>
      <c r="G14">
        <v>40223</v>
      </c>
      <c r="H14" s="14">
        <v>3.0380627998906097E-2</v>
      </c>
      <c r="I14" s="14">
        <v>0.33938294010889292</v>
      </c>
      <c r="J14" s="14">
        <v>0.24580463913681228</v>
      </c>
      <c r="K14">
        <v>31565</v>
      </c>
      <c r="L14" s="13">
        <v>0.37145572627910661</v>
      </c>
      <c r="M14" s="13">
        <v>0.27451290986852528</v>
      </c>
      <c r="N14" s="13">
        <v>3.2187549501029623E-2</v>
      </c>
      <c r="O14" s="14">
        <v>0.8937113891968953</v>
      </c>
      <c r="P14" s="14">
        <v>3.1584544487770295E-2</v>
      </c>
      <c r="Q14" s="14">
        <v>0.36699751861042185</v>
      </c>
      <c r="R14" s="14">
        <v>0.26838000708968451</v>
      </c>
      <c r="S14" s="14">
        <v>5.2144629563984406E-2</v>
      </c>
      <c r="T14">
        <v>6955</v>
      </c>
      <c r="U14" s="14">
        <v>3.6808051761322791E-2</v>
      </c>
      <c r="V14" s="14">
        <v>0.38490294751976994</v>
      </c>
      <c r="W14" s="14">
        <v>0.28554996405463695</v>
      </c>
      <c r="X14" s="14">
        <v>0.54061826024442849</v>
      </c>
      <c r="Y14">
        <v>8658</v>
      </c>
      <c r="Z14" s="14">
        <v>0.75132825132825132</v>
      </c>
      <c r="AA14" s="14">
        <v>2.3793023793023792E-2</v>
      </c>
      <c r="AB14" s="14">
        <v>0.22245322245322247</v>
      </c>
      <c r="AC14" s="14">
        <v>0.14114114114114115</v>
      </c>
      <c r="AD14" s="14">
        <v>0.17163317163317163</v>
      </c>
      <c r="AE14" s="44">
        <v>36551</v>
      </c>
    </row>
    <row r="15" spans="1:31" x14ac:dyDescent="0.25">
      <c r="A15" s="10">
        <v>105330</v>
      </c>
      <c r="B15" s="11" t="s">
        <v>44</v>
      </c>
      <c r="C15" s="11" t="s">
        <v>42</v>
      </c>
      <c r="D15" s="3">
        <v>1</v>
      </c>
      <c r="E15" t="s">
        <v>29</v>
      </c>
      <c r="G15">
        <v>25991</v>
      </c>
      <c r="H15" s="14">
        <v>3.1972605902043018E-2</v>
      </c>
      <c r="I15" s="14">
        <v>0.30306644607748834</v>
      </c>
      <c r="J15" s="14">
        <v>0.24862452387364858</v>
      </c>
      <c r="K15">
        <v>21768</v>
      </c>
      <c r="L15" s="13">
        <v>0.31109886071297316</v>
      </c>
      <c r="M15" s="13">
        <v>0.25362918044836458</v>
      </c>
      <c r="N15" s="13">
        <v>3.2386990077177505E-2</v>
      </c>
      <c r="O15" s="14">
        <v>0.844542447629548</v>
      </c>
      <c r="P15" s="14">
        <v>3.2310704960835511E-2</v>
      </c>
      <c r="Q15" s="14">
        <v>0.31108572671888601</v>
      </c>
      <c r="R15" s="14">
        <v>0.25043516100957353</v>
      </c>
      <c r="S15" s="14">
        <v>3.9273281114012182E-2</v>
      </c>
      <c r="T15">
        <v>4092</v>
      </c>
      <c r="U15" s="14">
        <v>3.9100684261974585E-2</v>
      </c>
      <c r="V15" s="14">
        <v>0.35459433040078203</v>
      </c>
      <c r="W15" s="14">
        <v>0.27370478983382207</v>
      </c>
      <c r="X15" s="14">
        <v>0.58015640273704794</v>
      </c>
      <c r="Y15">
        <v>4223</v>
      </c>
      <c r="Z15" s="14">
        <v>0.4515747099218565</v>
      </c>
      <c r="AA15" s="14">
        <v>2.9836609045702109E-2</v>
      </c>
      <c r="AB15" s="14">
        <v>0.26166232536111766</v>
      </c>
      <c r="AC15" s="14">
        <v>0.222827373904807</v>
      </c>
      <c r="AD15" s="14">
        <v>2.3206251479990527E-2</v>
      </c>
      <c r="AE15" s="44">
        <v>22191</v>
      </c>
    </row>
    <row r="16" spans="1:31" x14ac:dyDescent="0.25">
      <c r="A16" s="10">
        <v>110635</v>
      </c>
      <c r="B16" s="11" t="s">
        <v>45</v>
      </c>
      <c r="C16" s="11" t="s">
        <v>46</v>
      </c>
      <c r="D16" s="3">
        <v>1</v>
      </c>
      <c r="E16" t="s">
        <v>33</v>
      </c>
      <c r="G16">
        <v>35893</v>
      </c>
      <c r="H16" s="14">
        <v>2.5854623464185218E-2</v>
      </c>
      <c r="I16" s="14">
        <v>0.48371548769955147</v>
      </c>
      <c r="J16" s="14">
        <v>0.14646309865433371</v>
      </c>
      <c r="K16">
        <v>25774</v>
      </c>
      <c r="L16" s="13">
        <v>0.55649103747963069</v>
      </c>
      <c r="M16" s="13">
        <v>0.15864825017459455</v>
      </c>
      <c r="N16" s="13">
        <v>2.4365639792038488E-2</v>
      </c>
      <c r="O16" s="14">
        <v>0.97066811515480722</v>
      </c>
      <c r="P16" s="14">
        <v>2.3063394356063634E-2</v>
      </c>
      <c r="Q16" s="14">
        <v>0.55711887441042451</v>
      </c>
      <c r="R16" s="14">
        <v>0.15592773203293628</v>
      </c>
      <c r="S16" s="14">
        <v>0.10840195059557119</v>
      </c>
      <c r="T16">
        <v>4127</v>
      </c>
      <c r="U16" s="14">
        <v>2.2776835473709716E-2</v>
      </c>
      <c r="V16" s="14">
        <v>0.59219772231645262</v>
      </c>
      <c r="W16" s="14">
        <v>0.1485340440998304</v>
      </c>
      <c r="X16" s="14">
        <v>0.51005573055488251</v>
      </c>
      <c r="Y16">
        <v>10119</v>
      </c>
      <c r="Z16" s="14">
        <v>0.92706789208419804</v>
      </c>
      <c r="AA16" s="14">
        <v>2.9647198339756892E-2</v>
      </c>
      <c r="AB16" s="14">
        <v>0.2983496392924202</v>
      </c>
      <c r="AC16" s="14">
        <v>0.11542642553612018</v>
      </c>
      <c r="AD16" s="14">
        <v>0.20387390058306157</v>
      </c>
      <c r="AE16" s="44">
        <v>34897</v>
      </c>
    </row>
    <row r="17" spans="1:31" x14ac:dyDescent="0.25">
      <c r="A17" s="10">
        <v>110644</v>
      </c>
      <c r="B17" s="11" t="s">
        <v>47</v>
      </c>
      <c r="C17" s="11" t="s">
        <v>46</v>
      </c>
      <c r="D17" s="3">
        <v>1</v>
      </c>
      <c r="E17" t="s">
        <v>33</v>
      </c>
      <c r="G17">
        <v>32354</v>
      </c>
      <c r="H17" s="14">
        <v>2.1697471719107374E-2</v>
      </c>
      <c r="I17" s="14">
        <v>0.54249860913642822</v>
      </c>
      <c r="J17" s="14">
        <v>0.18059590777029116</v>
      </c>
      <c r="K17">
        <v>25666</v>
      </c>
      <c r="L17" s="13">
        <v>0.60593781656666412</v>
      </c>
      <c r="M17" s="13">
        <v>0.19438167225122729</v>
      </c>
      <c r="N17" s="13">
        <v>2.2831761863944519E-2</v>
      </c>
      <c r="O17" s="14">
        <v>0.97623314891295876</v>
      </c>
      <c r="P17" s="14">
        <v>2.2709131545338442E-2</v>
      </c>
      <c r="Q17" s="14">
        <v>0.60755906768837808</v>
      </c>
      <c r="R17" s="14">
        <v>0.19480363984674329</v>
      </c>
      <c r="S17" s="14">
        <v>4.2784163473818644E-2</v>
      </c>
      <c r="T17">
        <v>5172</v>
      </c>
      <c r="U17" s="14">
        <v>2.1461716937354988E-2</v>
      </c>
      <c r="V17" s="14">
        <v>0.62045630317092038</v>
      </c>
      <c r="W17" s="14">
        <v>0.19914926527455529</v>
      </c>
      <c r="X17" s="14">
        <v>0.6024748646558391</v>
      </c>
      <c r="Y17">
        <v>6688</v>
      </c>
      <c r="Z17" s="14">
        <v>0.90505382775119614</v>
      </c>
      <c r="AA17" s="14">
        <v>1.7344497607655503E-2</v>
      </c>
      <c r="AB17" s="14">
        <v>0.29904306220095694</v>
      </c>
      <c r="AC17" s="14">
        <v>0.12769138755980861</v>
      </c>
      <c r="AD17" s="14">
        <v>0.1583433014354067</v>
      </c>
      <c r="AE17" s="44">
        <v>31524</v>
      </c>
    </row>
    <row r="18" spans="1:31" x14ac:dyDescent="0.25">
      <c r="A18" s="10">
        <v>110653</v>
      </c>
      <c r="B18" s="11" t="s">
        <v>48</v>
      </c>
      <c r="C18" s="11" t="s">
        <v>46</v>
      </c>
      <c r="D18" s="3">
        <v>1</v>
      </c>
      <c r="E18" t="s">
        <v>33</v>
      </c>
      <c r="G18">
        <v>27479</v>
      </c>
      <c r="H18" s="14">
        <v>1.9687761563375667E-2</v>
      </c>
      <c r="I18" s="14">
        <v>0.64998726300083698</v>
      </c>
      <c r="J18" s="14">
        <v>0.20000727828523601</v>
      </c>
      <c r="K18">
        <v>22216</v>
      </c>
      <c r="L18" s="13">
        <v>0.73172488296723082</v>
      </c>
      <c r="M18" s="13">
        <v>0.22272236226143319</v>
      </c>
      <c r="N18" s="13">
        <v>2.0480734605689593E-2</v>
      </c>
      <c r="O18" s="14">
        <v>0.98492077781778897</v>
      </c>
      <c r="P18" s="14">
        <v>2.0291577167405511E-2</v>
      </c>
      <c r="Q18" s="14">
        <v>0.73360449705223707</v>
      </c>
      <c r="R18" s="14">
        <v>0.22371006809560806</v>
      </c>
      <c r="S18" s="14">
        <v>5.9138064987889039E-2</v>
      </c>
      <c r="T18">
        <v>5067</v>
      </c>
      <c r="U18" s="14">
        <v>2.2301164397079139E-2</v>
      </c>
      <c r="V18" s="14">
        <v>0.74560884152358398</v>
      </c>
      <c r="W18" s="14">
        <v>0.27175843694493784</v>
      </c>
      <c r="X18" s="14">
        <v>0.56680481547266626</v>
      </c>
      <c r="Y18">
        <v>5263</v>
      </c>
      <c r="Z18" s="14">
        <v>0.90689720691620745</v>
      </c>
      <c r="AA18" s="14">
        <v>1.6340490214706443E-2</v>
      </c>
      <c r="AB18" s="14">
        <v>0.30495914877446323</v>
      </c>
      <c r="AC18" s="14">
        <v>0.10412312369371081</v>
      </c>
      <c r="AD18" s="14">
        <v>0.21717651529545887</v>
      </c>
      <c r="AE18" s="44">
        <v>26929</v>
      </c>
    </row>
    <row r="19" spans="1:31" x14ac:dyDescent="0.25">
      <c r="A19" s="10">
        <v>110662</v>
      </c>
      <c r="B19" s="11" t="s">
        <v>49</v>
      </c>
      <c r="C19" s="11" t="s">
        <v>46</v>
      </c>
      <c r="D19" s="3">
        <v>1</v>
      </c>
      <c r="E19" t="s">
        <v>33</v>
      </c>
      <c r="G19">
        <v>39945</v>
      </c>
      <c r="H19" s="14">
        <v>2.9640756039554388E-2</v>
      </c>
      <c r="I19" s="14">
        <v>0.50709725873075484</v>
      </c>
      <c r="J19" s="14">
        <v>0.18532982851420704</v>
      </c>
      <c r="K19">
        <v>27941</v>
      </c>
      <c r="L19" s="13">
        <v>0.57395941448051246</v>
      </c>
      <c r="M19" s="13">
        <v>0.20911921548978205</v>
      </c>
      <c r="N19" s="13">
        <v>2.8667549479259868E-2</v>
      </c>
      <c r="O19" s="14">
        <v>0.97938513295873453</v>
      </c>
      <c r="P19" s="14">
        <v>2.8540105974785311E-2</v>
      </c>
      <c r="Q19" s="14">
        <v>0.57529691211401424</v>
      </c>
      <c r="R19" s="14">
        <v>0.20961081673670748</v>
      </c>
      <c r="S19" s="14">
        <v>0.10454960716243376</v>
      </c>
      <c r="T19">
        <v>5608</v>
      </c>
      <c r="U19" s="14">
        <v>2.24679029957204E-2</v>
      </c>
      <c r="V19" s="14">
        <v>0.55741797432239659</v>
      </c>
      <c r="W19" s="14">
        <v>0.21166191155492153</v>
      </c>
      <c r="X19" s="14">
        <v>0.57043509272467907</v>
      </c>
      <c r="Y19">
        <v>12004</v>
      </c>
      <c r="Z19" s="14">
        <v>0.96509496834388542</v>
      </c>
      <c r="AA19" s="14">
        <v>3.1906031322892367E-2</v>
      </c>
      <c r="AB19" s="14">
        <v>0.35146617794068646</v>
      </c>
      <c r="AC19" s="14">
        <v>0.12995668110629791</v>
      </c>
      <c r="AD19" s="14">
        <v>0.19335221592802398</v>
      </c>
      <c r="AE19" s="44">
        <v>39281.666666666664</v>
      </c>
    </row>
    <row r="20" spans="1:31" x14ac:dyDescent="0.25">
      <c r="A20" s="16">
        <v>110671</v>
      </c>
      <c r="B20" s="17" t="s">
        <v>50</v>
      </c>
      <c r="C20" s="17" t="s">
        <v>46</v>
      </c>
      <c r="D20" s="18">
        <v>1</v>
      </c>
      <c r="E20" s="17" t="s">
        <v>33</v>
      </c>
      <c r="F20" s="17" t="s">
        <v>40</v>
      </c>
      <c r="G20" s="19">
        <v>20947</v>
      </c>
      <c r="H20" s="32">
        <v>5.3659235212679617E-2</v>
      </c>
      <c r="I20" s="32">
        <v>0.74311357234926245</v>
      </c>
      <c r="J20" s="32">
        <v>0.37986346493531292</v>
      </c>
      <c r="K20" s="19">
        <v>18539</v>
      </c>
      <c r="L20" s="20">
        <v>0.80543718647176221</v>
      </c>
      <c r="M20" s="20">
        <v>0.41172663034683638</v>
      </c>
      <c r="N20" s="20">
        <v>5.7392523868601324E-2</v>
      </c>
      <c r="O20" s="32">
        <v>0.97383893413884248</v>
      </c>
      <c r="P20" s="32">
        <v>5.7272626564750191E-2</v>
      </c>
      <c r="Q20" s="32">
        <v>0.8081865514567409</v>
      </c>
      <c r="R20" s="32">
        <v>0.4156419629998892</v>
      </c>
      <c r="S20" s="32">
        <v>2.3263542705217681E-2</v>
      </c>
      <c r="T20" s="19">
        <v>4001</v>
      </c>
      <c r="U20" s="32">
        <v>4.7488127968007998E-2</v>
      </c>
      <c r="V20" s="32">
        <v>0.825793551612097</v>
      </c>
      <c r="W20" s="32">
        <v>0.41339665083729066</v>
      </c>
      <c r="X20" s="32">
        <v>0.52461884528867786</v>
      </c>
      <c r="Y20" s="19">
        <v>2408</v>
      </c>
      <c r="Z20" s="32">
        <v>0.95348837209302328</v>
      </c>
      <c r="AA20" s="32">
        <v>2.4916943521594685E-2</v>
      </c>
      <c r="AB20" s="32">
        <v>0.26328903654485047</v>
      </c>
      <c r="AC20" s="32">
        <v>0.13455149501661129</v>
      </c>
      <c r="AD20" s="32">
        <v>0.29318936877076412</v>
      </c>
      <c r="AE20" s="45">
        <v>20549</v>
      </c>
    </row>
    <row r="21" spans="1:31" x14ac:dyDescent="0.25">
      <c r="A21" s="10">
        <v>110680</v>
      </c>
      <c r="B21" s="11" t="s">
        <v>51</v>
      </c>
      <c r="C21" s="11" t="s">
        <v>46</v>
      </c>
      <c r="D21" s="3">
        <v>1</v>
      </c>
      <c r="E21" t="s">
        <v>33</v>
      </c>
      <c r="G21">
        <v>28294</v>
      </c>
      <c r="H21" s="14">
        <v>1.3430409274051036E-2</v>
      </c>
      <c r="I21" s="14">
        <v>0.57347847600197921</v>
      </c>
      <c r="J21" s="14">
        <v>0.16081147946561108</v>
      </c>
      <c r="K21">
        <v>22676</v>
      </c>
      <c r="L21" s="13">
        <v>0.64125066149232668</v>
      </c>
      <c r="M21" s="13">
        <v>0.17591285941083085</v>
      </c>
      <c r="N21" s="13">
        <v>1.225965778796966E-2</v>
      </c>
      <c r="O21" s="14">
        <v>0.96943905450696777</v>
      </c>
      <c r="P21" s="14">
        <v>1.2191238684437975E-2</v>
      </c>
      <c r="Q21" s="14">
        <v>0.64322430969385436</v>
      </c>
      <c r="R21" s="14">
        <v>0.17599963608242733</v>
      </c>
      <c r="S21" s="14">
        <v>8.8113542282672971E-2</v>
      </c>
      <c r="T21">
        <v>4570</v>
      </c>
      <c r="U21" s="14">
        <v>1.0940919037199124E-2</v>
      </c>
      <c r="V21" s="14">
        <v>0.62035010940919033</v>
      </c>
      <c r="W21" s="14">
        <v>0.15361050328227571</v>
      </c>
      <c r="X21" s="14">
        <v>0.49102844638949672</v>
      </c>
      <c r="Y21">
        <v>5618</v>
      </c>
      <c r="Z21" s="14">
        <v>0.95372018511925949</v>
      </c>
      <c r="AA21" s="14">
        <v>1.8155927376290494E-2</v>
      </c>
      <c r="AB21" s="14">
        <v>0.29992880028479885</v>
      </c>
      <c r="AC21" s="14">
        <v>9.9857600569597721E-2</v>
      </c>
      <c r="AD21" s="14">
        <v>0.22588109647561411</v>
      </c>
      <c r="AE21" s="44">
        <v>27658.666666666668</v>
      </c>
    </row>
    <row r="22" spans="1:31" x14ac:dyDescent="0.25">
      <c r="A22" s="10">
        <v>110705</v>
      </c>
      <c r="B22" s="11" t="s">
        <v>52</v>
      </c>
      <c r="C22" s="11" t="s">
        <v>46</v>
      </c>
      <c r="D22" s="3">
        <v>1</v>
      </c>
      <c r="E22" t="s">
        <v>33</v>
      </c>
      <c r="G22">
        <v>21927</v>
      </c>
      <c r="H22" s="14">
        <v>2.1069913804898071E-2</v>
      </c>
      <c r="I22" s="14">
        <v>0.46996853194691474</v>
      </c>
      <c r="J22" s="14">
        <v>0.24504036119852238</v>
      </c>
      <c r="K22">
        <v>18977</v>
      </c>
      <c r="L22" s="13">
        <v>0.5136217526479423</v>
      </c>
      <c r="M22" s="13">
        <v>0.26684934394266746</v>
      </c>
      <c r="N22" s="13">
        <v>2.2026663856247037E-2</v>
      </c>
      <c r="O22" s="14">
        <v>0.98619381356378777</v>
      </c>
      <c r="P22" s="14">
        <v>2.2014426930269837E-2</v>
      </c>
      <c r="Q22" s="14">
        <v>0.51546887523376972</v>
      </c>
      <c r="R22" s="14">
        <v>0.26802030456852793</v>
      </c>
      <c r="S22" s="14">
        <v>2.9441624365482234E-2</v>
      </c>
      <c r="T22">
        <v>4722</v>
      </c>
      <c r="U22" s="14">
        <v>2.0330368487928845E-2</v>
      </c>
      <c r="V22" s="14">
        <v>0.56903854299025836</v>
      </c>
      <c r="W22" s="14">
        <v>0.27128335451080049</v>
      </c>
      <c r="X22" s="14">
        <v>0.53896653960186358</v>
      </c>
      <c r="Y22">
        <v>2950</v>
      </c>
      <c r="Z22" s="14">
        <v>0.94406779661016949</v>
      </c>
      <c r="AA22" s="14">
        <v>1.4915254237288136E-2</v>
      </c>
      <c r="AB22" s="14">
        <v>0.18915254237288134</v>
      </c>
      <c r="AC22" s="14">
        <v>0.10474576271186441</v>
      </c>
      <c r="AD22" s="14">
        <v>0.20644067796610169</v>
      </c>
      <c r="AE22" s="44">
        <v>21642.333333333332</v>
      </c>
    </row>
    <row r="23" spans="1:31" x14ac:dyDescent="0.25">
      <c r="A23" s="16">
        <v>110714</v>
      </c>
      <c r="B23" s="17" t="s">
        <v>53</v>
      </c>
      <c r="C23" s="17" t="s">
        <v>46</v>
      </c>
      <c r="D23" s="18">
        <v>1</v>
      </c>
      <c r="E23" s="17" t="s">
        <v>33</v>
      </c>
      <c r="F23" s="17" t="s">
        <v>40</v>
      </c>
      <c r="G23" s="19">
        <v>17404</v>
      </c>
      <c r="H23" s="32">
        <v>1.9363364743737073E-2</v>
      </c>
      <c r="I23" s="32">
        <v>0.53987589059986207</v>
      </c>
      <c r="J23" s="32">
        <v>0.28671569754079523</v>
      </c>
      <c r="K23" s="19">
        <v>15978</v>
      </c>
      <c r="L23" s="20">
        <v>0.56521467017148574</v>
      </c>
      <c r="M23" s="20">
        <v>0.29972462135436223</v>
      </c>
      <c r="N23" s="20">
        <v>1.9401677306296158E-2</v>
      </c>
      <c r="O23" s="32">
        <v>0.97396420077606705</v>
      </c>
      <c r="P23" s="32">
        <v>1.9277727798483486E-2</v>
      </c>
      <c r="Q23" s="32">
        <v>0.56984963372317188</v>
      </c>
      <c r="R23" s="32">
        <v>0.30240329006554428</v>
      </c>
      <c r="S23" s="32">
        <v>3.020177355095746E-3</v>
      </c>
      <c r="T23" s="19">
        <v>3817</v>
      </c>
      <c r="U23" s="32">
        <v>2.0434896515588157E-2</v>
      </c>
      <c r="V23" s="32">
        <v>0.66439612260937908</v>
      </c>
      <c r="W23" s="32">
        <v>0.36678019386953103</v>
      </c>
      <c r="X23" s="32">
        <v>0.5674613570867173</v>
      </c>
      <c r="Y23" s="19">
        <v>1426</v>
      </c>
      <c r="Z23" s="32">
        <v>0.95792426367461425</v>
      </c>
      <c r="AA23" s="32">
        <v>1.8934081346423562E-2</v>
      </c>
      <c r="AB23" s="32">
        <v>0.25596072931276298</v>
      </c>
      <c r="AC23" s="32">
        <v>0.14095371669004209</v>
      </c>
      <c r="AD23" s="32">
        <v>0.13814866760168304</v>
      </c>
      <c r="AE23" s="45">
        <v>17086.666666666668</v>
      </c>
    </row>
    <row r="24" spans="1:31" x14ac:dyDescent="0.25">
      <c r="A24" s="10">
        <v>122409</v>
      </c>
      <c r="B24" s="11" t="s">
        <v>54</v>
      </c>
      <c r="C24" s="11" t="s">
        <v>46</v>
      </c>
      <c r="D24" s="3">
        <v>1</v>
      </c>
      <c r="E24" t="s">
        <v>29</v>
      </c>
      <c r="F24" s="12" t="s">
        <v>30</v>
      </c>
      <c r="G24">
        <v>30843</v>
      </c>
      <c r="H24" s="14">
        <v>3.7512563628700188E-2</v>
      </c>
      <c r="I24" s="14">
        <v>0.49923807671108517</v>
      </c>
      <c r="J24" s="14">
        <v>0.31592257562493919</v>
      </c>
      <c r="K24">
        <v>25990</v>
      </c>
      <c r="L24" s="13">
        <v>0.52593305117352829</v>
      </c>
      <c r="M24" s="13">
        <v>0.33339746056175451</v>
      </c>
      <c r="N24" s="13">
        <v>3.8822624086186995E-2</v>
      </c>
      <c r="O24" s="14">
        <v>0.88634090034628699</v>
      </c>
      <c r="P24" s="14">
        <v>3.7202639347108872E-2</v>
      </c>
      <c r="Q24" s="14">
        <v>0.5254818544886265</v>
      </c>
      <c r="R24" s="14">
        <v>0.33260982809515544</v>
      </c>
      <c r="S24" s="14">
        <v>4.1196388261851014E-2</v>
      </c>
      <c r="T24">
        <v>3829</v>
      </c>
      <c r="U24" s="14">
        <v>3.6040741708017757E-2</v>
      </c>
      <c r="V24" s="14">
        <v>0.55158004700966312</v>
      </c>
      <c r="W24" s="14">
        <v>0.33638025594149906</v>
      </c>
      <c r="X24" s="14">
        <v>0.57952468007312619</v>
      </c>
      <c r="Y24">
        <v>4853</v>
      </c>
      <c r="Z24" s="14">
        <v>0.55882958994436427</v>
      </c>
      <c r="AA24" s="14">
        <v>3.0496600041211623E-2</v>
      </c>
      <c r="AB24" s="14">
        <v>0.35627446940037089</v>
      </c>
      <c r="AC24" s="14">
        <v>0.22233669894910366</v>
      </c>
      <c r="AD24" s="14">
        <v>9.7671543375231817E-2</v>
      </c>
      <c r="AE24" s="44">
        <v>27446.333333333332</v>
      </c>
    </row>
    <row r="25" spans="1:31" x14ac:dyDescent="0.25">
      <c r="A25" s="10">
        <v>126562</v>
      </c>
      <c r="B25" s="11" t="s">
        <v>55</v>
      </c>
      <c r="C25" s="11" t="s">
        <v>56</v>
      </c>
      <c r="D25" s="3">
        <v>1</v>
      </c>
      <c r="E25" t="s">
        <v>29</v>
      </c>
      <c r="G25">
        <v>22396</v>
      </c>
      <c r="H25" s="14">
        <v>4.0051794963386317E-2</v>
      </c>
      <c r="I25" s="14">
        <v>0.25660832291480623</v>
      </c>
      <c r="J25" s="14">
        <v>0.16047508483657796</v>
      </c>
      <c r="K25">
        <v>13103</v>
      </c>
      <c r="L25" s="13">
        <v>0.31946882393345033</v>
      </c>
      <c r="M25" s="13">
        <v>0.20499122338395787</v>
      </c>
      <c r="N25" s="13">
        <v>4.8691139433717466E-2</v>
      </c>
      <c r="O25" s="14">
        <v>0.59078073723574753</v>
      </c>
      <c r="P25" s="14">
        <v>4.896008267665676E-2</v>
      </c>
      <c r="Q25" s="14">
        <v>0.32734788786978425</v>
      </c>
      <c r="R25" s="14">
        <v>0.20436636093527968</v>
      </c>
      <c r="S25" s="14">
        <v>0.12078542823924558</v>
      </c>
      <c r="T25">
        <v>963</v>
      </c>
      <c r="U25" s="14">
        <v>5.9190031152647975E-2</v>
      </c>
      <c r="V25" s="14">
        <v>0.45171339563862928</v>
      </c>
      <c r="W25" s="14">
        <v>0.26998961578400832</v>
      </c>
      <c r="X25" s="14">
        <v>0.51921079958463134</v>
      </c>
      <c r="Y25">
        <v>9293</v>
      </c>
      <c r="Z25" s="14">
        <v>0.42827935004842355</v>
      </c>
      <c r="AA25" s="14">
        <v>2.7870440116216508E-2</v>
      </c>
      <c r="AB25" s="14">
        <v>0.16797589583557515</v>
      </c>
      <c r="AC25" s="14">
        <v>9.7707952222102656E-2</v>
      </c>
      <c r="AD25" s="14">
        <v>6.0152803185193157E-2</v>
      </c>
      <c r="AE25" s="44">
        <v>15279.333333333334</v>
      </c>
    </row>
    <row r="26" spans="1:31" x14ac:dyDescent="0.25">
      <c r="A26" s="10">
        <v>126614</v>
      </c>
      <c r="B26" s="11" t="s">
        <v>57</v>
      </c>
      <c r="C26" s="11" t="s">
        <v>56</v>
      </c>
      <c r="D26" s="3">
        <v>1</v>
      </c>
      <c r="E26" t="s">
        <v>33</v>
      </c>
      <c r="G26">
        <v>31945</v>
      </c>
      <c r="H26" s="14">
        <v>1.5057129441227109E-2</v>
      </c>
      <c r="I26" s="14">
        <v>0.17814994521834404</v>
      </c>
      <c r="J26" s="14">
        <v>0.10399123493504461</v>
      </c>
      <c r="K26">
        <v>25941</v>
      </c>
      <c r="L26" s="13">
        <v>0.18946840908214796</v>
      </c>
      <c r="M26" s="13">
        <v>0.10928645773100497</v>
      </c>
      <c r="N26" s="13">
        <v>1.5342507998920627E-2</v>
      </c>
      <c r="O26" s="14">
        <v>0.91214679464939674</v>
      </c>
      <c r="P26" s="14">
        <v>1.5172005747612205E-2</v>
      </c>
      <c r="Q26" s="14">
        <v>0.18962894091792748</v>
      </c>
      <c r="R26" s="14">
        <v>0.10924689375369791</v>
      </c>
      <c r="S26" s="14">
        <v>3.2203533091032036E-2</v>
      </c>
      <c r="T26">
        <v>5437</v>
      </c>
      <c r="U26" s="14">
        <v>1.6369321316902705E-2</v>
      </c>
      <c r="V26" s="14">
        <v>0.21887070075409232</v>
      </c>
      <c r="W26" s="14">
        <v>0.12194224756299429</v>
      </c>
      <c r="X26" s="14">
        <v>0.45778922199742506</v>
      </c>
      <c r="Y26">
        <v>6004</v>
      </c>
      <c r="Z26" s="14">
        <v>0.4057295136575616</v>
      </c>
      <c r="AA26" s="14">
        <v>1.3824117255163224E-2</v>
      </c>
      <c r="AB26" s="14">
        <v>0.12924716855429713</v>
      </c>
      <c r="AC26" s="14">
        <v>8.1112591605596265E-2</v>
      </c>
      <c r="AD26" s="14">
        <v>0.15689540306462357</v>
      </c>
      <c r="AE26" s="44">
        <v>28047</v>
      </c>
    </row>
    <row r="27" spans="1:31" x14ac:dyDescent="0.25">
      <c r="A27" s="10">
        <v>126775</v>
      </c>
      <c r="B27" s="11" t="s">
        <v>58</v>
      </c>
      <c r="C27" s="11" t="s">
        <v>56</v>
      </c>
      <c r="D27" s="3">
        <v>1</v>
      </c>
      <c r="E27" t="s">
        <v>29</v>
      </c>
      <c r="G27">
        <v>5721</v>
      </c>
      <c r="H27" s="14">
        <v>1.171123929382975E-2</v>
      </c>
      <c r="I27" s="14">
        <v>0.1466526830973606</v>
      </c>
      <c r="J27" s="14">
        <v>8.3027442754763148E-2</v>
      </c>
      <c r="K27">
        <v>4156</v>
      </c>
      <c r="L27" s="13">
        <v>0.16506256015399423</v>
      </c>
      <c r="M27" s="13">
        <v>8.9027911453320507E-2</v>
      </c>
      <c r="N27" s="13">
        <v>1.1308950914340712E-2</v>
      </c>
      <c r="O27" s="14">
        <v>0.95091434071222325</v>
      </c>
      <c r="P27" s="14">
        <v>9.8684210526315784E-3</v>
      </c>
      <c r="Q27" s="14">
        <v>0.16295546558704455</v>
      </c>
      <c r="R27" s="14">
        <v>8.7550607287449386E-2</v>
      </c>
      <c r="S27" s="14">
        <v>5.6933198380566805E-2</v>
      </c>
      <c r="T27">
        <v>949</v>
      </c>
      <c r="U27" s="14">
        <v>9.4836670179135937E-3</v>
      </c>
      <c r="V27" s="14">
        <v>0.18229715489989462</v>
      </c>
      <c r="W27" s="14">
        <v>8.0084299262381448E-2</v>
      </c>
      <c r="X27" s="14">
        <v>0.28451001053740782</v>
      </c>
      <c r="Y27">
        <v>1565</v>
      </c>
      <c r="Z27" s="14">
        <v>0.74632587859424915</v>
      </c>
      <c r="AA27" s="14">
        <v>1.2779552715654952E-2</v>
      </c>
      <c r="AB27" s="14">
        <v>9.7763578274760385E-2</v>
      </c>
      <c r="AC27" s="14">
        <v>6.7092651757188496E-2</v>
      </c>
      <c r="AD27" s="14">
        <v>0.24728434504792332</v>
      </c>
      <c r="AE27" s="44">
        <v>5320.333333333333</v>
      </c>
    </row>
    <row r="28" spans="1:31" x14ac:dyDescent="0.25">
      <c r="A28" s="10">
        <v>126818</v>
      </c>
      <c r="B28" s="11" t="s">
        <v>59</v>
      </c>
      <c r="C28" s="11" t="s">
        <v>56</v>
      </c>
      <c r="D28" s="3">
        <v>1</v>
      </c>
      <c r="E28" t="s">
        <v>33</v>
      </c>
      <c r="G28">
        <v>30659</v>
      </c>
      <c r="H28" s="14">
        <v>2.0157213216347565E-2</v>
      </c>
      <c r="I28" s="14">
        <v>0.15884405884079716</v>
      </c>
      <c r="J28" s="14">
        <v>0.10766822140317688</v>
      </c>
      <c r="K28">
        <v>23252</v>
      </c>
      <c r="L28" s="13">
        <v>0.16467400653707209</v>
      </c>
      <c r="M28" s="13">
        <v>0.11560295888525718</v>
      </c>
      <c r="N28" s="13">
        <v>2.1159470153105108E-2</v>
      </c>
      <c r="O28" s="14">
        <v>0.87459143299501119</v>
      </c>
      <c r="P28" s="14">
        <v>2.1784028324154211E-2</v>
      </c>
      <c r="Q28" s="14">
        <v>0.16576514555468136</v>
      </c>
      <c r="R28" s="14">
        <v>0.1161978756884343</v>
      </c>
      <c r="S28" s="14">
        <v>2.4291896144767899E-2</v>
      </c>
      <c r="T28">
        <v>4401</v>
      </c>
      <c r="U28" s="14">
        <v>2.2267666439445579E-2</v>
      </c>
      <c r="V28" s="14">
        <v>0.19631901840490798</v>
      </c>
      <c r="W28" s="14">
        <v>0.13383321972279028</v>
      </c>
      <c r="X28" s="14">
        <v>0.5571461031583731</v>
      </c>
      <c r="Y28">
        <v>7407</v>
      </c>
      <c r="Z28" s="14">
        <v>0.3888213851761847</v>
      </c>
      <c r="AA28" s="14">
        <v>1.7010935601458079E-2</v>
      </c>
      <c r="AB28" s="14">
        <v>0.14054272985014177</v>
      </c>
      <c r="AC28" s="14">
        <v>8.2759551775347648E-2</v>
      </c>
      <c r="AD28" s="14">
        <v>9.9905494802214126E-2</v>
      </c>
      <c r="AE28" s="44">
        <v>25697</v>
      </c>
    </row>
    <row r="29" spans="1:31" x14ac:dyDescent="0.25">
      <c r="A29" s="21">
        <v>129020</v>
      </c>
      <c r="B29" s="22" t="s">
        <v>60</v>
      </c>
      <c r="C29" s="22" t="s">
        <v>61</v>
      </c>
      <c r="D29" s="23">
        <v>1</v>
      </c>
      <c r="E29" s="24" t="s">
        <v>33</v>
      </c>
      <c r="F29" s="24" t="s">
        <v>62</v>
      </c>
      <c r="G29" s="24">
        <v>25483</v>
      </c>
      <c r="H29" s="37">
        <v>5.2898010438331436E-2</v>
      </c>
      <c r="I29" s="37">
        <v>0.2135148922811286</v>
      </c>
      <c r="J29" s="37">
        <v>0.11882431424871483</v>
      </c>
      <c r="K29" s="24">
        <v>17528</v>
      </c>
      <c r="L29" s="25">
        <v>0.23242811501597443</v>
      </c>
      <c r="M29" s="25">
        <v>0.12802373345504336</v>
      </c>
      <c r="N29" s="25">
        <v>5.5168872660885437E-2</v>
      </c>
      <c r="O29" s="37">
        <v>0.95481515289821994</v>
      </c>
      <c r="P29" s="37">
        <v>5.4971319311663477E-2</v>
      </c>
      <c r="Q29" s="37">
        <v>0.23243307839388144</v>
      </c>
      <c r="R29" s="37">
        <v>0.12780831739961759</v>
      </c>
      <c r="S29" s="37">
        <v>3.7762906309751432E-2</v>
      </c>
      <c r="T29" s="24">
        <v>3107</v>
      </c>
      <c r="U29" s="37">
        <v>6.501448342452526E-2</v>
      </c>
      <c r="V29" s="37">
        <v>0.26552944962986802</v>
      </c>
      <c r="W29" s="37">
        <v>0.15159317669777922</v>
      </c>
      <c r="X29" s="37">
        <v>0.49533311876408109</v>
      </c>
      <c r="Y29" s="24">
        <v>7955</v>
      </c>
      <c r="Z29" s="37">
        <v>0.65317410433689505</v>
      </c>
      <c r="AA29" s="37">
        <v>4.789440603394092E-2</v>
      </c>
      <c r="AB29" s="37">
        <v>0.17184160905091136</v>
      </c>
      <c r="AC29" s="37">
        <v>9.8554368321810179E-2</v>
      </c>
      <c r="AD29" s="37">
        <v>0.18328095537397862</v>
      </c>
      <c r="AE29" s="46">
        <v>23115.666666666668</v>
      </c>
    </row>
    <row r="30" spans="1:31" x14ac:dyDescent="0.25">
      <c r="A30" s="10">
        <v>130943</v>
      </c>
      <c r="B30" s="11" t="s">
        <v>63</v>
      </c>
      <c r="C30" s="11" t="s">
        <v>64</v>
      </c>
      <c r="D30" s="3">
        <v>1</v>
      </c>
      <c r="E30" t="s">
        <v>33</v>
      </c>
      <c r="G30">
        <v>21856</v>
      </c>
      <c r="H30" s="14">
        <v>4.9368594436310392E-2</v>
      </c>
      <c r="I30" s="14">
        <v>0.16631588579795023</v>
      </c>
      <c r="J30" s="14">
        <v>0.10692715959004392</v>
      </c>
      <c r="K30">
        <v>18202</v>
      </c>
      <c r="L30" s="13">
        <v>0.17360729590154927</v>
      </c>
      <c r="M30" s="13">
        <v>0.11388858367212394</v>
      </c>
      <c r="N30" s="13">
        <v>5.0049445115921326E-2</v>
      </c>
      <c r="O30" s="14">
        <v>0.91429513240303262</v>
      </c>
      <c r="P30" s="14">
        <v>4.6328566278091572E-2</v>
      </c>
      <c r="Q30" s="14">
        <v>0.17059247686576132</v>
      </c>
      <c r="R30" s="14">
        <v>0.11080398990505949</v>
      </c>
      <c r="S30" s="14">
        <v>4.2482874654488641E-2</v>
      </c>
      <c r="T30">
        <v>4211</v>
      </c>
      <c r="U30" s="14">
        <v>5.1531702683448109E-2</v>
      </c>
      <c r="V30" s="14">
        <v>0.19330325338399429</v>
      </c>
      <c r="W30" s="14">
        <v>0.13084777962479222</v>
      </c>
      <c r="X30" s="14">
        <v>0.57706008074091664</v>
      </c>
      <c r="Y30">
        <v>3654</v>
      </c>
      <c r="Z30" s="14">
        <v>0.7706622879036672</v>
      </c>
      <c r="AA30" s="14">
        <v>4.5977011494252873E-2</v>
      </c>
      <c r="AB30" s="14">
        <v>0.12999452654625068</v>
      </c>
      <c r="AC30" s="14">
        <v>7.2249589490968796E-2</v>
      </c>
      <c r="AD30" s="14">
        <v>0.31691297208538588</v>
      </c>
      <c r="AE30" s="44">
        <v>20257.333333333332</v>
      </c>
    </row>
    <row r="31" spans="1:31" x14ac:dyDescent="0.25">
      <c r="A31" s="10">
        <v>132903</v>
      </c>
      <c r="B31" s="11" t="s">
        <v>65</v>
      </c>
      <c r="C31" s="11" t="s">
        <v>66</v>
      </c>
      <c r="D31" s="3">
        <v>1</v>
      </c>
      <c r="E31" t="s">
        <v>33</v>
      </c>
      <c r="G31">
        <v>59601</v>
      </c>
      <c r="H31" s="14">
        <v>9.9662757336286309E-2</v>
      </c>
      <c r="I31" s="14">
        <v>0.36975889666280765</v>
      </c>
      <c r="J31" s="14">
        <v>0.29351856512474622</v>
      </c>
      <c r="K31">
        <v>51010</v>
      </c>
      <c r="L31" s="13">
        <v>0.38725740050970398</v>
      </c>
      <c r="M31" s="13">
        <v>0.30837090766516367</v>
      </c>
      <c r="N31" s="13">
        <v>0.10129386394824544</v>
      </c>
      <c r="O31" s="14">
        <v>0.72093707116251715</v>
      </c>
      <c r="P31" s="14">
        <v>9.5554044867437113E-2</v>
      </c>
      <c r="Q31" s="14">
        <v>0.3773759347382733</v>
      </c>
      <c r="R31" s="14">
        <v>0.29800135961930657</v>
      </c>
      <c r="S31" s="14">
        <v>1.2263766145479266E-2</v>
      </c>
      <c r="T31">
        <v>5934</v>
      </c>
      <c r="U31" s="14">
        <v>9.2686215032018876E-2</v>
      </c>
      <c r="V31" s="14">
        <v>0.39130434782608697</v>
      </c>
      <c r="W31" s="14">
        <v>0.29187731715537579</v>
      </c>
      <c r="X31" s="14">
        <v>0.54465790360633637</v>
      </c>
      <c r="Y31">
        <v>8591</v>
      </c>
      <c r="Z31" s="14">
        <v>0.44593178908159703</v>
      </c>
      <c r="AA31" s="14">
        <v>8.9977883831917127E-2</v>
      </c>
      <c r="AB31" s="14">
        <v>0.26585962053311607</v>
      </c>
      <c r="AC31" s="14">
        <v>0.20533116051681993</v>
      </c>
      <c r="AD31" s="14">
        <v>9.8358747526481202E-2</v>
      </c>
      <c r="AE31" s="44">
        <v>46937.666666666664</v>
      </c>
    </row>
    <row r="32" spans="1:31" x14ac:dyDescent="0.25">
      <c r="A32" s="10">
        <v>133669</v>
      </c>
      <c r="B32" s="11" t="s">
        <v>67</v>
      </c>
      <c r="C32" s="11" t="s">
        <v>66</v>
      </c>
      <c r="D32" s="3">
        <v>1</v>
      </c>
      <c r="E32" t="s">
        <v>29</v>
      </c>
      <c r="G32">
        <v>29994</v>
      </c>
      <c r="H32" s="14">
        <v>0.17580182703207309</v>
      </c>
      <c r="I32" s="14">
        <v>0.46932719877308793</v>
      </c>
      <c r="J32" s="14">
        <v>0.40168033606721343</v>
      </c>
      <c r="K32">
        <v>25105</v>
      </c>
      <c r="L32" s="13">
        <v>0.49002190798645689</v>
      </c>
      <c r="M32" s="13">
        <v>0.42127066321449913</v>
      </c>
      <c r="N32" s="13">
        <v>0.18004381597291377</v>
      </c>
      <c r="O32" s="14">
        <v>0.62381995618402708</v>
      </c>
      <c r="P32" s="14">
        <v>0.16946555136964433</v>
      </c>
      <c r="Q32" s="14">
        <v>0.47148968775940231</v>
      </c>
      <c r="R32" s="14">
        <v>0.40323095587765789</v>
      </c>
      <c r="S32" s="14">
        <v>1.7112572632654366E-2</v>
      </c>
      <c r="T32">
        <v>2975</v>
      </c>
      <c r="U32" s="14">
        <v>0.13142857142857142</v>
      </c>
      <c r="V32" s="14">
        <v>0.4396638655462185</v>
      </c>
      <c r="W32" s="14">
        <v>0.36168067226890754</v>
      </c>
      <c r="X32" s="14">
        <v>0.54957983193277316</v>
      </c>
      <c r="Y32">
        <v>4889</v>
      </c>
      <c r="Z32" s="14">
        <v>0.3886275311924729</v>
      </c>
      <c r="AA32" s="14">
        <v>0.15401922683575373</v>
      </c>
      <c r="AB32" s="14">
        <v>0.363059930456126</v>
      </c>
      <c r="AC32" s="14">
        <v>0.30108406627122108</v>
      </c>
      <c r="AD32" s="14">
        <v>5.502147678461853E-2</v>
      </c>
      <c r="AE32" s="44">
        <v>21705.333333333332</v>
      </c>
    </row>
    <row r="33" spans="1:31" x14ac:dyDescent="0.25">
      <c r="A33" s="10">
        <v>133951</v>
      </c>
      <c r="B33" s="11" t="s">
        <v>68</v>
      </c>
      <c r="C33" s="11" t="s">
        <v>66</v>
      </c>
      <c r="D33" s="3">
        <v>1</v>
      </c>
      <c r="E33" t="s">
        <v>29</v>
      </c>
      <c r="G33">
        <v>46171</v>
      </c>
      <c r="H33" s="14">
        <v>0.11836434125316757</v>
      </c>
      <c r="I33" s="14">
        <v>0.7828073899200797</v>
      </c>
      <c r="J33" s="14">
        <v>0.73762751510688529</v>
      </c>
      <c r="K33">
        <v>37475</v>
      </c>
      <c r="L33" s="13">
        <v>0.82743162108072044</v>
      </c>
      <c r="M33" s="13">
        <v>0.78324216144096059</v>
      </c>
      <c r="N33" s="13">
        <v>0.11730486991327552</v>
      </c>
      <c r="O33" s="14">
        <v>0.64101400933955965</v>
      </c>
      <c r="P33" s="14">
        <v>0.12130546998584631</v>
      </c>
      <c r="Q33" s="14">
        <v>0.81521105653151282</v>
      </c>
      <c r="R33" s="14">
        <v>0.76367496461576889</v>
      </c>
      <c r="S33" s="14">
        <v>6.2734160353009744E-2</v>
      </c>
      <c r="T33">
        <v>4124</v>
      </c>
      <c r="U33" s="14">
        <v>0.13530552861299708</v>
      </c>
      <c r="V33" s="14">
        <v>0.86493695441319107</v>
      </c>
      <c r="W33" s="14">
        <v>0.81353055286129972</v>
      </c>
      <c r="X33" s="14">
        <v>0.55286129970902032</v>
      </c>
      <c r="Y33">
        <v>8696</v>
      </c>
      <c r="Z33" s="14">
        <v>0.68100275988960446</v>
      </c>
      <c r="AA33" s="14">
        <v>0.12293008279668813</v>
      </c>
      <c r="AB33" s="14">
        <v>0.59050137994480223</v>
      </c>
      <c r="AC33" s="14">
        <v>0.54105335786568542</v>
      </c>
      <c r="AD33" s="14">
        <v>0.17605795768169274</v>
      </c>
      <c r="AE33" s="44">
        <v>35353</v>
      </c>
    </row>
    <row r="34" spans="1:31" x14ac:dyDescent="0.25">
      <c r="A34" s="10">
        <v>134097</v>
      </c>
      <c r="B34" s="11" t="s">
        <v>69</v>
      </c>
      <c r="C34" s="11" t="s">
        <v>66</v>
      </c>
      <c r="D34" s="3">
        <v>1</v>
      </c>
      <c r="E34" t="s">
        <v>33</v>
      </c>
      <c r="G34">
        <v>40695</v>
      </c>
      <c r="H34" s="14">
        <v>8.8192652660031942E-2</v>
      </c>
      <c r="I34" s="14">
        <v>0.27858459270180613</v>
      </c>
      <c r="J34" s="14">
        <v>0.23074087725764836</v>
      </c>
      <c r="K34">
        <v>32171</v>
      </c>
      <c r="L34" s="13">
        <v>0.29852973174598241</v>
      </c>
      <c r="M34" s="13">
        <v>0.24823598893413323</v>
      </c>
      <c r="N34" s="13">
        <v>8.8371514718224492E-2</v>
      </c>
      <c r="O34" s="14">
        <v>0.89313356749867889</v>
      </c>
      <c r="P34" s="14">
        <v>8.5372220095360732E-2</v>
      </c>
      <c r="Q34" s="14">
        <v>0.3019176556572582</v>
      </c>
      <c r="R34" s="14">
        <v>0.25131382034594368</v>
      </c>
      <c r="S34" s="14">
        <v>1.3538440121115094E-2</v>
      </c>
      <c r="T34">
        <v>5683</v>
      </c>
      <c r="U34" s="14">
        <v>7.0737286644377964E-2</v>
      </c>
      <c r="V34" s="14">
        <v>0.30072144993841282</v>
      </c>
      <c r="W34" s="14">
        <v>0.25197958824564493</v>
      </c>
      <c r="X34" s="14">
        <v>0.5966918880872778</v>
      </c>
      <c r="Y34">
        <v>8524</v>
      </c>
      <c r="Z34" s="14">
        <v>0.6967386203660253</v>
      </c>
      <c r="AA34" s="14">
        <v>8.7517597372125763E-2</v>
      </c>
      <c r="AB34" s="14">
        <v>0.20330830595964336</v>
      </c>
      <c r="AC34" s="14">
        <v>0.1647114030971375</v>
      </c>
      <c r="AD34" s="14">
        <v>0.12846081651806662</v>
      </c>
      <c r="AE34" s="44">
        <v>36679.666666666664</v>
      </c>
    </row>
    <row r="35" spans="1:31" x14ac:dyDescent="0.25">
      <c r="A35" s="10">
        <v>134130</v>
      </c>
      <c r="B35" s="11" t="s">
        <v>70</v>
      </c>
      <c r="C35" s="11" t="s">
        <v>66</v>
      </c>
      <c r="D35" s="3">
        <v>1</v>
      </c>
      <c r="E35" t="s">
        <v>33</v>
      </c>
      <c r="G35">
        <v>49913</v>
      </c>
      <c r="H35" s="14">
        <v>6.9581071063650746E-2</v>
      </c>
      <c r="I35" s="14">
        <v>0.31897501652876004</v>
      </c>
      <c r="J35" s="14">
        <v>0.22681465750405705</v>
      </c>
      <c r="K35">
        <v>32776</v>
      </c>
      <c r="L35" s="13">
        <v>0.37585428362216255</v>
      </c>
      <c r="M35" s="13">
        <v>0.27187576275323405</v>
      </c>
      <c r="N35" s="13">
        <v>8.0272150353917507E-2</v>
      </c>
      <c r="O35" s="14">
        <v>0.92265682206492561</v>
      </c>
      <c r="P35" s="14">
        <v>8.0982771733738967E-2</v>
      </c>
      <c r="Q35" s="14">
        <v>0.3786581131576337</v>
      </c>
      <c r="R35" s="14">
        <v>0.27241162659964946</v>
      </c>
      <c r="S35" s="14">
        <v>1.3458549651135875E-2</v>
      </c>
      <c r="T35">
        <v>6273</v>
      </c>
      <c r="U35" s="14">
        <v>6.6794197353738247E-2</v>
      </c>
      <c r="V35" s="14">
        <v>0.37717200701418779</v>
      </c>
      <c r="W35" s="14">
        <v>0.25490196078431371</v>
      </c>
      <c r="X35" s="14">
        <v>0.58106169296987087</v>
      </c>
      <c r="Y35">
        <v>17137</v>
      </c>
      <c r="Z35" s="14">
        <v>0.73665168932718683</v>
      </c>
      <c r="AA35" s="14">
        <v>4.9133453930092781E-2</v>
      </c>
      <c r="AB35" s="14">
        <v>0.21018848106436366</v>
      </c>
      <c r="AC35" s="14">
        <v>0.1406313823889829</v>
      </c>
      <c r="AD35" s="14">
        <v>0.235105327653615</v>
      </c>
      <c r="AE35" s="44">
        <v>45214.333333333336</v>
      </c>
    </row>
    <row r="36" spans="1:31" x14ac:dyDescent="0.25">
      <c r="A36" s="10">
        <v>137351</v>
      </c>
      <c r="B36" s="11" t="s">
        <v>71</v>
      </c>
      <c r="C36" s="11" t="s">
        <v>66</v>
      </c>
      <c r="D36" s="3">
        <v>1</v>
      </c>
      <c r="E36" t="s">
        <v>33</v>
      </c>
      <c r="G36">
        <v>41116</v>
      </c>
      <c r="H36" s="14">
        <v>0.10706294386613484</v>
      </c>
      <c r="I36" s="14">
        <v>0.36151376593053797</v>
      </c>
      <c r="J36" s="14">
        <v>0.27804261114894446</v>
      </c>
      <c r="K36">
        <v>31125</v>
      </c>
      <c r="L36" s="13">
        <v>0.38981526104417669</v>
      </c>
      <c r="M36" s="13">
        <v>0.30329317269076306</v>
      </c>
      <c r="N36" s="13">
        <v>0.11344578313253012</v>
      </c>
      <c r="O36" s="14">
        <v>0.7637911646586345</v>
      </c>
      <c r="P36" s="14">
        <v>0.1118916417784882</v>
      </c>
      <c r="Q36" s="14">
        <v>0.39477558574853827</v>
      </c>
      <c r="R36" s="14">
        <v>0.30189711016699616</v>
      </c>
      <c r="S36" s="14">
        <v>3.3904008749421614E-2</v>
      </c>
      <c r="T36">
        <v>3715</v>
      </c>
      <c r="U36" s="14">
        <v>8.9367429340511437E-2</v>
      </c>
      <c r="V36" s="14">
        <v>0.39084791386271872</v>
      </c>
      <c r="W36" s="14">
        <v>0.2794078061911171</v>
      </c>
      <c r="X36" s="14">
        <v>0.57173620457604302</v>
      </c>
      <c r="Y36">
        <v>9991</v>
      </c>
      <c r="Z36" s="14">
        <v>0.54438995095586029</v>
      </c>
      <c r="AA36" s="14">
        <v>8.7178460614553102E-2</v>
      </c>
      <c r="AB36" s="14">
        <v>0.27334601141026926</v>
      </c>
      <c r="AC36" s="14">
        <v>0.19937944149734763</v>
      </c>
      <c r="AD36" s="14">
        <v>0.12000800720648584</v>
      </c>
      <c r="AE36" s="44">
        <v>33180</v>
      </c>
    </row>
    <row r="37" spans="1:31" x14ac:dyDescent="0.25">
      <c r="A37" s="21">
        <v>139755</v>
      </c>
      <c r="B37" s="22" t="s">
        <v>72</v>
      </c>
      <c r="C37" s="22" t="s">
        <v>73</v>
      </c>
      <c r="D37" s="23">
        <v>1</v>
      </c>
      <c r="E37" s="24" t="s">
        <v>33</v>
      </c>
      <c r="F37" s="24" t="s">
        <v>62</v>
      </c>
      <c r="G37" s="24">
        <v>21557</v>
      </c>
      <c r="H37" s="37">
        <v>5.5944704736280555E-2</v>
      </c>
      <c r="I37" s="37">
        <v>0.28065129656260146</v>
      </c>
      <c r="J37" s="37">
        <v>0.11012664099828362</v>
      </c>
      <c r="K37" s="24">
        <v>14527</v>
      </c>
      <c r="L37" s="25">
        <v>0.33461829696427342</v>
      </c>
      <c r="M37" s="25">
        <v>0.12796861017415848</v>
      </c>
      <c r="N37" s="25">
        <v>6.4362910442624086E-2</v>
      </c>
      <c r="O37" s="37">
        <v>0.91360914159840301</v>
      </c>
      <c r="P37" s="37">
        <v>6.148282097649186E-2</v>
      </c>
      <c r="Q37" s="37">
        <v>0.3288878842676311</v>
      </c>
      <c r="R37" s="37">
        <v>0.12560277275467149</v>
      </c>
      <c r="S37" s="37">
        <v>0.10073839662447258</v>
      </c>
      <c r="T37" s="24">
        <v>3039</v>
      </c>
      <c r="U37" s="37">
        <v>5.1332675222112538E-2</v>
      </c>
      <c r="V37" s="37">
        <v>0.33464955577492594</v>
      </c>
      <c r="W37" s="37">
        <v>0.1194471865745311</v>
      </c>
      <c r="X37" s="37">
        <v>0.34912800263244487</v>
      </c>
      <c r="Y37" s="24">
        <v>7030</v>
      </c>
      <c r="Z37" s="37">
        <v>0.793172119487909</v>
      </c>
      <c r="AA37" s="37">
        <v>3.8549075391180652E-2</v>
      </c>
      <c r="AB37" s="37">
        <v>0.16913229018492176</v>
      </c>
      <c r="AC37" s="37">
        <v>7.3257467994310099E-2</v>
      </c>
      <c r="AD37" s="37">
        <v>0.41266002844950211</v>
      </c>
      <c r="AE37" s="46">
        <v>19751</v>
      </c>
    </row>
    <row r="38" spans="1:31" x14ac:dyDescent="0.25">
      <c r="A38" s="10">
        <v>139940</v>
      </c>
      <c r="B38" s="11" t="s">
        <v>74</v>
      </c>
      <c r="C38" s="11" t="s">
        <v>73</v>
      </c>
      <c r="D38" s="3">
        <v>1</v>
      </c>
      <c r="E38" t="s">
        <v>33</v>
      </c>
      <c r="G38">
        <v>32087</v>
      </c>
      <c r="H38" s="14">
        <v>0.34107270857356564</v>
      </c>
      <c r="I38" s="14">
        <v>0.5475737837753607</v>
      </c>
      <c r="J38" s="14">
        <v>0.41686664381213573</v>
      </c>
      <c r="K38">
        <v>24656</v>
      </c>
      <c r="L38" s="13">
        <v>0.61376541207008439</v>
      </c>
      <c r="M38" s="13">
        <v>0.46820246593121351</v>
      </c>
      <c r="N38" s="13">
        <v>0.38388221933809213</v>
      </c>
      <c r="O38" s="14">
        <v>0.73243835171966254</v>
      </c>
      <c r="P38" s="14">
        <v>0.37133839083005704</v>
      </c>
      <c r="Q38" s="14">
        <v>0.61598095132620856</v>
      </c>
      <c r="R38" s="14">
        <v>0.45711279694335233</v>
      </c>
      <c r="S38" s="14">
        <v>2.2647987153220001E-2</v>
      </c>
      <c r="T38">
        <v>3157</v>
      </c>
      <c r="U38" s="14">
        <v>0.38454228698131138</v>
      </c>
      <c r="V38" s="14">
        <v>0.7041495090275578</v>
      </c>
      <c r="W38" s="14">
        <v>0.48020272410516313</v>
      </c>
      <c r="X38" s="14">
        <v>0.56319290465631933</v>
      </c>
      <c r="Y38">
        <v>7431</v>
      </c>
      <c r="Z38" s="14">
        <v>0.68846723186650516</v>
      </c>
      <c r="AA38" s="14">
        <v>0.1990310859911183</v>
      </c>
      <c r="AB38" s="14">
        <v>0.32795047772843494</v>
      </c>
      <c r="AC38" s="14">
        <v>0.24653478670434664</v>
      </c>
      <c r="AD38" s="14">
        <v>0.12461310725339793</v>
      </c>
      <c r="AE38" s="44">
        <v>26145.666666666668</v>
      </c>
    </row>
    <row r="39" spans="1:31" x14ac:dyDescent="0.25">
      <c r="A39" s="10">
        <v>139959</v>
      </c>
      <c r="B39" s="11" t="s">
        <v>75</v>
      </c>
      <c r="C39" s="11" t="s">
        <v>73</v>
      </c>
      <c r="D39" s="3">
        <v>1</v>
      </c>
      <c r="E39" t="s">
        <v>33</v>
      </c>
      <c r="G39">
        <v>34519</v>
      </c>
      <c r="H39" s="14">
        <v>7.7030041426460791E-2</v>
      </c>
      <c r="I39" s="14">
        <v>0.21764825168747645</v>
      </c>
      <c r="J39" s="14">
        <v>0.12167212259914829</v>
      </c>
      <c r="K39">
        <v>26259</v>
      </c>
      <c r="L39" s="13">
        <v>0.2302829506074108</v>
      </c>
      <c r="M39" s="13">
        <v>0.12209147339959633</v>
      </c>
      <c r="N39" s="13">
        <v>7.2394226741307743E-2</v>
      </c>
      <c r="O39" s="14">
        <v>0.93286111428462626</v>
      </c>
      <c r="P39" s="14">
        <v>7.2909862834748526E-2</v>
      </c>
      <c r="Q39" s="14">
        <v>0.23162965382103201</v>
      </c>
      <c r="R39" s="14">
        <v>0.12275473546701503</v>
      </c>
      <c r="S39" s="14">
        <v>1.3226649248856956E-2</v>
      </c>
      <c r="T39">
        <v>4922</v>
      </c>
      <c r="U39" s="14">
        <v>6.8061763510767981E-2</v>
      </c>
      <c r="V39" s="14">
        <v>0.25680617635107678</v>
      </c>
      <c r="W39" s="14">
        <v>0.12027631044290939</v>
      </c>
      <c r="X39" s="14">
        <v>0.59955302722470538</v>
      </c>
      <c r="Y39">
        <v>8260</v>
      </c>
      <c r="Z39" s="14">
        <v>0.79939467312348667</v>
      </c>
      <c r="AA39" s="14">
        <v>9.1767554479418881E-2</v>
      </c>
      <c r="AB39" s="14">
        <v>0.17748184019370461</v>
      </c>
      <c r="AC39" s="14">
        <v>0.12033898305084746</v>
      </c>
      <c r="AD39" s="14">
        <v>0.13995157384987894</v>
      </c>
      <c r="AE39" s="44">
        <v>32239</v>
      </c>
    </row>
    <row r="40" spans="1:31" x14ac:dyDescent="0.25">
      <c r="A40" s="10">
        <v>141574</v>
      </c>
      <c r="B40" s="11" t="s">
        <v>76</v>
      </c>
      <c r="C40" s="11" t="s">
        <v>77</v>
      </c>
      <c r="D40" s="3">
        <v>1</v>
      </c>
      <c r="E40" t="s">
        <v>33</v>
      </c>
      <c r="G40">
        <v>20426</v>
      </c>
      <c r="H40" s="14">
        <v>1.1749730735337315E-2</v>
      </c>
      <c r="I40" s="14">
        <v>0.71129932439048271</v>
      </c>
      <c r="J40" s="14">
        <v>0.13952805248213063</v>
      </c>
      <c r="K40">
        <v>14655</v>
      </c>
      <c r="L40" s="13">
        <v>0.77802797679972702</v>
      </c>
      <c r="M40" s="13">
        <v>0.14575230296827021</v>
      </c>
      <c r="N40" s="13">
        <v>1.3101330603889457E-2</v>
      </c>
      <c r="O40" s="14">
        <v>0.8171272603207097</v>
      </c>
      <c r="P40" s="14">
        <v>1.4029227557411273E-2</v>
      </c>
      <c r="Q40" s="14">
        <v>0.77327766179540713</v>
      </c>
      <c r="R40" s="14">
        <v>0.14722338204592902</v>
      </c>
      <c r="S40" s="14">
        <v>3.1983298538622126E-2</v>
      </c>
      <c r="T40">
        <v>1912</v>
      </c>
      <c r="U40" s="14">
        <v>1.1506276150627616E-2</v>
      </c>
      <c r="V40" s="14">
        <v>0.79497907949790791</v>
      </c>
      <c r="W40" s="14">
        <v>0.13702928870292888</v>
      </c>
      <c r="X40" s="14">
        <v>0.58734309623430958</v>
      </c>
      <c r="Y40">
        <v>5771</v>
      </c>
      <c r="Z40" s="14">
        <v>0.51152313290590889</v>
      </c>
      <c r="AA40" s="14">
        <v>8.3174493155432332E-3</v>
      </c>
      <c r="AB40" s="14">
        <v>0.54184716686882695</v>
      </c>
      <c r="AC40" s="14">
        <v>0.12372205856870559</v>
      </c>
      <c r="AD40" s="14">
        <v>0.14850112632126147</v>
      </c>
      <c r="AE40" s="44">
        <v>16760</v>
      </c>
    </row>
    <row r="41" spans="1:31" x14ac:dyDescent="0.25">
      <c r="A41" s="10">
        <v>153603</v>
      </c>
      <c r="B41" s="11" t="s">
        <v>78</v>
      </c>
      <c r="C41" s="11" t="s">
        <v>79</v>
      </c>
      <c r="D41" s="3">
        <v>1</v>
      </c>
      <c r="E41" t="s">
        <v>33</v>
      </c>
      <c r="G41">
        <v>30748</v>
      </c>
      <c r="H41" s="14">
        <v>2.5627683101339924E-2</v>
      </c>
      <c r="I41" s="14">
        <v>0.10586054377520489</v>
      </c>
      <c r="J41" s="14">
        <v>6.53050604917393E-2</v>
      </c>
      <c r="K41">
        <v>25553</v>
      </c>
      <c r="L41" s="13">
        <v>0.1113372206785896</v>
      </c>
      <c r="M41" s="13">
        <v>6.7467616326850083E-2</v>
      </c>
      <c r="N41" s="13">
        <v>2.578953547528666E-2</v>
      </c>
      <c r="O41" s="14">
        <v>0.94740343599577348</v>
      </c>
      <c r="P41" s="14">
        <v>2.4660250320128876E-2</v>
      </c>
      <c r="Q41" s="14">
        <v>0.10954603659795943</v>
      </c>
      <c r="R41" s="14">
        <v>6.6091123136023791E-2</v>
      </c>
      <c r="S41" s="14">
        <v>7.9226733859308521E-2</v>
      </c>
      <c r="T41">
        <v>5354</v>
      </c>
      <c r="U41" s="14">
        <v>2.5588345162495332E-2</v>
      </c>
      <c r="V41" s="14">
        <v>0.13036981695928279</v>
      </c>
      <c r="W41" s="14">
        <v>7.8259245423982063E-2</v>
      </c>
      <c r="X41" s="14">
        <v>0.45536047814717967</v>
      </c>
      <c r="Y41">
        <v>5195</v>
      </c>
      <c r="Z41" s="14">
        <v>0.59422521655437921</v>
      </c>
      <c r="AA41" s="14">
        <v>2.4831568816169394E-2</v>
      </c>
      <c r="AB41" s="14">
        <v>7.8922040423484122E-2</v>
      </c>
      <c r="AC41" s="14">
        <v>5.4667949951876807E-2</v>
      </c>
      <c r="AD41" s="14">
        <v>0.29278152069297403</v>
      </c>
      <c r="AE41" s="44">
        <v>28446.666666666668</v>
      </c>
    </row>
    <row r="42" spans="1:31" x14ac:dyDescent="0.25">
      <c r="A42" s="10">
        <v>153658</v>
      </c>
      <c r="B42" s="11" t="s">
        <v>80</v>
      </c>
      <c r="C42" s="11" t="s">
        <v>79</v>
      </c>
      <c r="D42" s="3">
        <v>1</v>
      </c>
      <c r="E42" t="s">
        <v>33</v>
      </c>
      <c r="G42">
        <v>30129</v>
      </c>
      <c r="H42" s="14">
        <v>2.7116731388363371E-2</v>
      </c>
      <c r="I42" s="14">
        <v>0.1277506721099273</v>
      </c>
      <c r="J42" s="14">
        <v>7.9956188389923327E-2</v>
      </c>
      <c r="K42">
        <v>21999</v>
      </c>
      <c r="L42" s="13">
        <v>0.12805127505795719</v>
      </c>
      <c r="M42" s="13">
        <v>8.1640074548843131E-2</v>
      </c>
      <c r="N42" s="13">
        <v>2.5319332696940769E-2</v>
      </c>
      <c r="O42" s="14">
        <v>0.8927223964725669</v>
      </c>
      <c r="P42" s="14">
        <v>2.5714140231172668E-2</v>
      </c>
      <c r="Q42" s="14">
        <v>0.13050562655939713</v>
      </c>
      <c r="R42" s="14">
        <v>8.4322012322419676E-2</v>
      </c>
      <c r="S42" s="14">
        <v>9.0585060339121143E-2</v>
      </c>
      <c r="T42">
        <v>4293</v>
      </c>
      <c r="U42" s="14">
        <v>3.2611227579781042E-2</v>
      </c>
      <c r="V42" s="14">
        <v>0.16655019799673887</v>
      </c>
      <c r="W42" s="14">
        <v>0.10552061495457722</v>
      </c>
      <c r="X42" s="14">
        <v>0.53971581644537614</v>
      </c>
      <c r="Y42">
        <v>8130</v>
      </c>
      <c r="Z42" s="14">
        <v>0.6067650676506765</v>
      </c>
      <c r="AA42" s="14">
        <v>3.1980319803198029E-2</v>
      </c>
      <c r="AB42" s="14">
        <v>0.12693726937269373</v>
      </c>
      <c r="AC42" s="14">
        <v>7.5399753997539981E-2</v>
      </c>
      <c r="AD42" s="14">
        <v>0.15018450184501844</v>
      </c>
      <c r="AE42" s="44">
        <v>26424.333333333332</v>
      </c>
    </row>
    <row r="43" spans="1:31" x14ac:dyDescent="0.25">
      <c r="A43" s="15">
        <v>142276</v>
      </c>
      <c r="B43" s="3" t="s">
        <v>81</v>
      </c>
      <c r="C43" s="3" t="s">
        <v>82</v>
      </c>
      <c r="D43" s="3">
        <v>1</v>
      </c>
      <c r="E43" t="s">
        <v>29</v>
      </c>
      <c r="G43">
        <v>13852</v>
      </c>
      <c r="H43" s="14">
        <v>9.8902685532775043E-3</v>
      </c>
      <c r="I43" s="14">
        <v>0.12929540860525557</v>
      </c>
      <c r="J43" s="14">
        <v>9.7386658966214262E-2</v>
      </c>
      <c r="K43">
        <v>11905</v>
      </c>
      <c r="L43" s="13">
        <v>0.13548929021419573</v>
      </c>
      <c r="M43" s="13">
        <v>0.10524989500209996</v>
      </c>
      <c r="N43" s="13">
        <v>9.4918101637967243E-3</v>
      </c>
      <c r="O43" s="14">
        <v>0.62503149937001257</v>
      </c>
      <c r="P43" s="14">
        <v>8.8697755678000274E-3</v>
      </c>
      <c r="Q43" s="14">
        <v>0.13533127267840345</v>
      </c>
      <c r="R43" s="14">
        <v>0.10643730681360032</v>
      </c>
      <c r="S43" s="14">
        <v>6.4238677597097171E-2</v>
      </c>
      <c r="T43">
        <v>1471</v>
      </c>
      <c r="U43" s="14">
        <v>8.1577158395649222E-3</v>
      </c>
      <c r="V43" s="14">
        <v>0.17267165193745751</v>
      </c>
      <c r="W43" s="14">
        <v>0.13120326308633581</v>
      </c>
      <c r="X43" s="14">
        <v>0.49354180829367778</v>
      </c>
      <c r="Y43">
        <v>1947</v>
      </c>
      <c r="Z43" s="14">
        <v>0.64714946070878276</v>
      </c>
      <c r="AA43" s="14">
        <v>1.2326656394453005E-2</v>
      </c>
      <c r="AB43" s="14">
        <v>9.1422701592193123E-2</v>
      </c>
      <c r="AC43" s="14">
        <v>4.930662557781202E-2</v>
      </c>
      <c r="AD43" s="14">
        <v>7.5500770416024654E-2</v>
      </c>
      <c r="AE43" s="44">
        <v>10418</v>
      </c>
    </row>
    <row r="44" spans="1:31" x14ac:dyDescent="0.25">
      <c r="A44" s="10">
        <v>142285</v>
      </c>
      <c r="B44" s="11" t="s">
        <v>83</v>
      </c>
      <c r="C44" s="11" t="s">
        <v>82</v>
      </c>
      <c r="D44" s="3">
        <v>1</v>
      </c>
      <c r="E44" t="s">
        <v>29</v>
      </c>
      <c r="F44" s="12" t="s">
        <v>30</v>
      </c>
      <c r="G44">
        <v>12420</v>
      </c>
      <c r="H44" s="14">
        <v>9.9838969404186795E-3</v>
      </c>
      <c r="I44" s="14">
        <v>0.13317230273752012</v>
      </c>
      <c r="J44" s="14">
        <v>9.1948470209339772E-2</v>
      </c>
      <c r="K44">
        <v>9929</v>
      </c>
      <c r="L44" s="13">
        <v>0.14251183402155301</v>
      </c>
      <c r="M44" s="13">
        <v>9.9506496122469534E-2</v>
      </c>
      <c r="N44" s="13">
        <v>9.8700775506093269E-3</v>
      </c>
      <c r="O44" s="14">
        <v>0.81961929700876224</v>
      </c>
      <c r="P44" s="14">
        <v>1.0936347997050873E-2</v>
      </c>
      <c r="Q44" s="14">
        <v>0.14721061685917916</v>
      </c>
      <c r="R44" s="14">
        <v>0.10260506266896044</v>
      </c>
      <c r="S44" s="14">
        <v>3.1334480216269354E-2</v>
      </c>
      <c r="T44">
        <v>1580</v>
      </c>
      <c r="U44" s="14">
        <v>7.5949367088607592E-3</v>
      </c>
      <c r="V44" s="14">
        <v>0.17278481012658228</v>
      </c>
      <c r="W44" s="14">
        <v>0.12025316455696203</v>
      </c>
      <c r="X44" s="14">
        <v>0.48544303797468352</v>
      </c>
      <c r="Y44">
        <v>2491</v>
      </c>
      <c r="Z44" s="14">
        <v>0.54195102368526693</v>
      </c>
      <c r="AA44" s="14">
        <v>1.0437575270975512E-2</v>
      </c>
      <c r="AB44" s="14">
        <v>9.5945403452428746E-2</v>
      </c>
      <c r="AC44" s="14">
        <v>6.1822561220393417E-2</v>
      </c>
      <c r="AD44" s="14">
        <v>0.1055800883179446</v>
      </c>
      <c r="AE44" s="44">
        <v>10465.333333333334</v>
      </c>
    </row>
    <row r="45" spans="1:31" x14ac:dyDescent="0.25">
      <c r="A45" s="10">
        <v>145600</v>
      </c>
      <c r="B45" s="11" t="s">
        <v>84</v>
      </c>
      <c r="C45" s="11" t="s">
        <v>85</v>
      </c>
      <c r="D45" s="3">
        <v>1</v>
      </c>
      <c r="E45" t="s">
        <v>33</v>
      </c>
      <c r="G45">
        <v>27875</v>
      </c>
      <c r="H45" s="14">
        <v>8.0538116591928249E-2</v>
      </c>
      <c r="I45" s="14">
        <v>0.46521973094170405</v>
      </c>
      <c r="J45" s="14">
        <v>0.26105829596412555</v>
      </c>
      <c r="K45">
        <v>16678</v>
      </c>
      <c r="L45" s="13">
        <v>0.56679457968581359</v>
      </c>
      <c r="M45" s="13">
        <v>0.3231802374385418</v>
      </c>
      <c r="N45" s="13">
        <v>8.0345365151696851E-2</v>
      </c>
      <c r="O45" s="14">
        <v>0.92223288164048445</v>
      </c>
      <c r="P45" s="14">
        <v>7.9643716273324228E-2</v>
      </c>
      <c r="Q45" s="14">
        <v>0.5749301085755153</v>
      </c>
      <c r="R45" s="14">
        <v>0.32533645406670569</v>
      </c>
      <c r="S45" s="14">
        <v>1.6058773811845783E-2</v>
      </c>
      <c r="T45">
        <v>3101</v>
      </c>
      <c r="U45" s="14">
        <v>8.1264108352144468E-2</v>
      </c>
      <c r="V45" s="14">
        <v>0.6820380522412125</v>
      </c>
      <c r="W45" s="14">
        <v>0.3924540470815866</v>
      </c>
      <c r="X45" s="14">
        <v>0.54788777813608514</v>
      </c>
      <c r="Y45">
        <v>11197</v>
      </c>
      <c r="Z45" s="14">
        <v>0.68679110476020366</v>
      </c>
      <c r="AA45" s="14">
        <v>8.0825221041350356E-2</v>
      </c>
      <c r="AB45" s="14">
        <v>0.31392337233187462</v>
      </c>
      <c r="AC45" s="14">
        <v>0.16852728409395373</v>
      </c>
      <c r="AD45" s="14">
        <v>0.17022416718763955</v>
      </c>
      <c r="AE45" s="44">
        <v>24672.333333333332</v>
      </c>
    </row>
    <row r="46" spans="1:31" x14ac:dyDescent="0.25">
      <c r="A46" s="10">
        <v>145637</v>
      </c>
      <c r="B46" s="11" t="s">
        <v>86</v>
      </c>
      <c r="C46" s="11" t="s">
        <v>85</v>
      </c>
      <c r="D46" s="3">
        <v>1</v>
      </c>
      <c r="E46" t="s">
        <v>33</v>
      </c>
      <c r="G46">
        <v>44520</v>
      </c>
      <c r="H46" s="14">
        <v>5.0134770889487867E-2</v>
      </c>
      <c r="I46" s="14">
        <v>0.25840071877807724</v>
      </c>
      <c r="J46" s="14">
        <v>0.11819407008086254</v>
      </c>
      <c r="K46">
        <v>32281</v>
      </c>
      <c r="L46" s="13">
        <v>0.29636628357238004</v>
      </c>
      <c r="M46" s="13">
        <v>0.13162541433041108</v>
      </c>
      <c r="N46" s="13">
        <v>5.4521235401629439E-2</v>
      </c>
      <c r="O46" s="14">
        <v>0.96397261547040058</v>
      </c>
      <c r="P46" s="14">
        <v>5.4727167555755511E-2</v>
      </c>
      <c r="Q46" s="14">
        <v>0.29590590654926407</v>
      </c>
      <c r="R46" s="14">
        <v>0.1322385757439424</v>
      </c>
      <c r="S46" s="14">
        <v>0.14027251108683078</v>
      </c>
      <c r="T46">
        <v>6914</v>
      </c>
      <c r="U46" s="14">
        <v>5.9444605148973095E-2</v>
      </c>
      <c r="V46" s="14">
        <v>0.35348568122649698</v>
      </c>
      <c r="W46" s="14">
        <v>0.15172114550188023</v>
      </c>
      <c r="X46" s="14">
        <v>0.43014174139427247</v>
      </c>
      <c r="Y46">
        <v>12239</v>
      </c>
      <c r="Z46" s="14">
        <v>0.78323392434022387</v>
      </c>
      <c r="AA46" s="14">
        <v>3.8565242258354442E-2</v>
      </c>
      <c r="AB46" s="14">
        <v>0.15826456409837406</v>
      </c>
      <c r="AC46" s="14">
        <v>8.2768200016341206E-2</v>
      </c>
      <c r="AD46" s="14">
        <v>0.35117248141188007</v>
      </c>
      <c r="AE46" s="44">
        <v>41976</v>
      </c>
    </row>
    <row r="47" spans="1:31" x14ac:dyDescent="0.25">
      <c r="A47" s="10">
        <v>147703</v>
      </c>
      <c r="B47" s="11" t="s">
        <v>87</v>
      </c>
      <c r="C47" s="11" t="s">
        <v>85</v>
      </c>
      <c r="D47" s="3">
        <v>1</v>
      </c>
      <c r="E47" t="s">
        <v>29</v>
      </c>
      <c r="G47">
        <v>21869</v>
      </c>
      <c r="H47" s="14">
        <v>0.13900955690703737</v>
      </c>
      <c r="I47" s="14">
        <v>0.31432621519045223</v>
      </c>
      <c r="J47" s="14">
        <v>0.24445562211349398</v>
      </c>
      <c r="K47">
        <v>16552</v>
      </c>
      <c r="L47" s="13">
        <v>0.35530449492508459</v>
      </c>
      <c r="M47" s="13">
        <v>0.28256404059932333</v>
      </c>
      <c r="N47" s="13">
        <v>0.16288061865635572</v>
      </c>
      <c r="O47" s="14">
        <v>0.87566457225712901</v>
      </c>
      <c r="P47" s="14">
        <v>0.17234717814267972</v>
      </c>
      <c r="Q47" s="14">
        <v>0.36559955843797431</v>
      </c>
      <c r="R47" s="14">
        <v>0.29356975300124188</v>
      </c>
      <c r="S47" s="14">
        <v>1.2418931971850421E-2</v>
      </c>
      <c r="T47">
        <v>2630</v>
      </c>
      <c r="U47" s="14">
        <v>0.2768060836501901</v>
      </c>
      <c r="V47" s="14">
        <v>0.49619771863117873</v>
      </c>
      <c r="W47" s="14">
        <v>0.42509505703422051</v>
      </c>
      <c r="X47" s="14">
        <v>0.49201520912547531</v>
      </c>
      <c r="Y47">
        <v>5317</v>
      </c>
      <c r="Z47" s="14">
        <v>0.41752868158736128</v>
      </c>
      <c r="AA47" s="14">
        <v>6.4698138047771303E-2</v>
      </c>
      <c r="AB47" s="14">
        <v>0.18675945081813053</v>
      </c>
      <c r="AC47" s="14">
        <v>0.12582283242429942</v>
      </c>
      <c r="AD47" s="14">
        <v>9.1781079556140677E-2</v>
      </c>
      <c r="AE47" s="44">
        <v>18432.333333333332</v>
      </c>
    </row>
    <row r="48" spans="1:31" x14ac:dyDescent="0.25">
      <c r="A48" s="10">
        <v>149222</v>
      </c>
      <c r="B48" s="11" t="s">
        <v>88</v>
      </c>
      <c r="C48" s="11" t="s">
        <v>85</v>
      </c>
      <c r="D48" s="3">
        <v>1</v>
      </c>
      <c r="E48" t="s">
        <v>29</v>
      </c>
      <c r="G48">
        <v>18847</v>
      </c>
      <c r="H48" s="14">
        <v>0.18687324242585027</v>
      </c>
      <c r="I48" s="14">
        <v>0.29129304398578021</v>
      </c>
      <c r="J48" s="14">
        <v>0.2483684406006261</v>
      </c>
      <c r="K48">
        <v>14130</v>
      </c>
      <c r="L48" s="13">
        <v>0.33078556263269637</v>
      </c>
      <c r="M48" s="13">
        <v>0.28803963198867655</v>
      </c>
      <c r="N48" s="13">
        <v>0.2184005661712668</v>
      </c>
      <c r="O48" s="14">
        <v>0.87664543524416139</v>
      </c>
      <c r="P48" s="14">
        <v>0.2242673770888835</v>
      </c>
      <c r="Q48" s="14">
        <v>0.33486719948332927</v>
      </c>
      <c r="R48" s="14">
        <v>0.292968434649229</v>
      </c>
      <c r="S48" s="14">
        <v>2.9547105836764349E-2</v>
      </c>
      <c r="T48">
        <v>2313</v>
      </c>
      <c r="U48" s="14">
        <v>0.36792044963251191</v>
      </c>
      <c r="V48" s="14">
        <v>0.50194552529182879</v>
      </c>
      <c r="W48" s="14">
        <v>0.45006485084306097</v>
      </c>
      <c r="X48" s="14">
        <v>0.49027237354085601</v>
      </c>
      <c r="Y48">
        <v>4717</v>
      </c>
      <c r="Z48" s="14">
        <v>0.56688573245707019</v>
      </c>
      <c r="AA48" s="14">
        <v>9.2431630273478907E-2</v>
      </c>
      <c r="AB48" s="14">
        <v>0.17299130803476787</v>
      </c>
      <c r="AC48" s="14">
        <v>0.12953148187407251</v>
      </c>
      <c r="AD48" s="14">
        <v>0.19609921560313759</v>
      </c>
      <c r="AE48" s="44">
        <v>16323</v>
      </c>
    </row>
    <row r="49" spans="1:31" x14ac:dyDescent="0.25">
      <c r="A49" s="15">
        <v>150136</v>
      </c>
      <c r="B49" s="3" t="s">
        <v>89</v>
      </c>
      <c r="C49" s="3" t="s">
        <v>90</v>
      </c>
      <c r="D49" s="3">
        <v>1</v>
      </c>
      <c r="E49" t="s">
        <v>29</v>
      </c>
      <c r="G49">
        <v>21053</v>
      </c>
      <c r="H49" s="14">
        <v>5.9516458461976916E-2</v>
      </c>
      <c r="I49" s="14">
        <v>0.11138555075286183</v>
      </c>
      <c r="J49" s="14">
        <v>8.8823445589702177E-2</v>
      </c>
      <c r="K49">
        <v>16652</v>
      </c>
      <c r="L49" s="13">
        <v>0.11932500600528465</v>
      </c>
      <c r="M49" s="13">
        <v>9.518376171030507E-2</v>
      </c>
      <c r="N49" s="13">
        <v>6.3716070141724715E-2</v>
      </c>
      <c r="O49" s="14">
        <v>0.93664424693730486</v>
      </c>
      <c r="P49" s="14">
        <v>6.3089055587613005E-2</v>
      </c>
      <c r="Q49" s="14">
        <v>0.11976662178624094</v>
      </c>
      <c r="R49" s="14">
        <v>9.5274732320318009E-2</v>
      </c>
      <c r="S49" s="14">
        <v>2.2696672437007116E-2</v>
      </c>
      <c r="T49">
        <v>3616</v>
      </c>
      <c r="U49" s="14">
        <v>7.3285398230088492E-2</v>
      </c>
      <c r="V49" s="14">
        <v>0.14712389380530974</v>
      </c>
      <c r="W49" s="14">
        <v>0.11006637168141593</v>
      </c>
      <c r="X49" s="14">
        <v>0.58766592920353977</v>
      </c>
      <c r="Y49">
        <v>4401</v>
      </c>
      <c r="Z49" s="14">
        <v>0.39082026812088161</v>
      </c>
      <c r="AA49" s="14">
        <v>4.3626448534423996E-2</v>
      </c>
      <c r="AB49" s="14">
        <v>8.1345148829811406E-2</v>
      </c>
      <c r="AC49" s="14">
        <v>6.4758009543285616E-2</v>
      </c>
      <c r="AD49" s="14">
        <v>6.9075210179504659E-2</v>
      </c>
      <c r="AE49" s="44">
        <v>18562.333333333332</v>
      </c>
    </row>
    <row r="50" spans="1:31" x14ac:dyDescent="0.25">
      <c r="A50" s="10">
        <v>151111</v>
      </c>
      <c r="B50" s="11" t="s">
        <v>91</v>
      </c>
      <c r="C50" s="11" t="s">
        <v>90</v>
      </c>
      <c r="D50" s="3">
        <v>1</v>
      </c>
      <c r="E50" t="s">
        <v>29</v>
      </c>
      <c r="G50">
        <v>30451</v>
      </c>
      <c r="H50" s="14">
        <v>9.7369544514137471E-2</v>
      </c>
      <c r="I50" s="14">
        <v>0.20826902236379757</v>
      </c>
      <c r="J50" s="14">
        <v>0.14153886571869562</v>
      </c>
      <c r="K50">
        <v>22271</v>
      </c>
      <c r="L50" s="13">
        <v>0.22230703605585739</v>
      </c>
      <c r="M50" s="13">
        <v>0.15823267926900453</v>
      </c>
      <c r="N50" s="13">
        <v>0.10825737506173948</v>
      </c>
      <c r="O50" s="14">
        <v>0.72412554442997623</v>
      </c>
      <c r="P50" s="14">
        <v>9.8902461710175485E-2</v>
      </c>
      <c r="Q50" s="14">
        <v>0.21845352514416816</v>
      </c>
      <c r="R50" s="14">
        <v>0.15005890742233521</v>
      </c>
      <c r="S50" s="14">
        <v>3.788677373349042E-2</v>
      </c>
      <c r="T50">
        <v>3049</v>
      </c>
      <c r="U50" s="14">
        <v>8.8881600524762211E-2</v>
      </c>
      <c r="V50" s="14">
        <v>0.25221384060347657</v>
      </c>
      <c r="W50" s="14">
        <v>0.15841259429321089</v>
      </c>
      <c r="X50" s="14">
        <v>0.55821580846179075</v>
      </c>
      <c r="Y50">
        <v>8180</v>
      </c>
      <c r="Z50" s="14">
        <v>0.50073349633251829</v>
      </c>
      <c r="AA50" s="14">
        <v>6.7726161369193155E-2</v>
      </c>
      <c r="AB50" s="14">
        <v>0.17004889975550122</v>
      </c>
      <c r="AC50" s="14">
        <v>9.6088019559902205E-2</v>
      </c>
      <c r="AD50" s="14">
        <v>0.11222493887530563</v>
      </c>
      <c r="AE50" s="44">
        <v>23632.333333333332</v>
      </c>
    </row>
    <row r="51" spans="1:31" x14ac:dyDescent="0.25">
      <c r="A51" s="10">
        <v>151351</v>
      </c>
      <c r="B51" s="11" t="s">
        <v>92</v>
      </c>
      <c r="C51" s="11" t="s">
        <v>90</v>
      </c>
      <c r="D51" s="3">
        <v>1</v>
      </c>
      <c r="E51" t="s">
        <v>33</v>
      </c>
      <c r="G51">
        <v>42133</v>
      </c>
      <c r="H51" s="14">
        <v>4.063323285785489E-2</v>
      </c>
      <c r="I51" s="14">
        <v>0.1446372202311727</v>
      </c>
      <c r="J51" s="14">
        <v>8.2097168490257041E-2</v>
      </c>
      <c r="K51">
        <v>32371</v>
      </c>
      <c r="L51" s="13">
        <v>0.14719965401130641</v>
      </c>
      <c r="M51" s="13">
        <v>8.4303852213400879E-2</v>
      </c>
      <c r="N51" s="13">
        <v>4.1642210620617216E-2</v>
      </c>
      <c r="O51" s="14">
        <v>0.95607179265391862</v>
      </c>
      <c r="P51" s="14">
        <v>4.2230766745290638E-2</v>
      </c>
      <c r="Q51" s="14">
        <v>0.1482115738796084</v>
      </c>
      <c r="R51" s="14">
        <v>8.494620181589066E-2</v>
      </c>
      <c r="S51" s="14">
        <v>0.10404213383308022</v>
      </c>
      <c r="T51">
        <v>7579</v>
      </c>
      <c r="U51" s="14">
        <v>4.2089985486211901E-2</v>
      </c>
      <c r="V51" s="14">
        <v>0.16163082200818049</v>
      </c>
      <c r="W51" s="14">
        <v>8.9325768571051595E-2</v>
      </c>
      <c r="X51" s="14">
        <v>0.513920042221929</v>
      </c>
      <c r="Y51">
        <v>9762</v>
      </c>
      <c r="Z51" s="14">
        <v>0.64679368981766028</v>
      </c>
      <c r="AA51" s="14">
        <v>3.7287441098135629E-2</v>
      </c>
      <c r="AB51" s="14">
        <v>0.13614013521819299</v>
      </c>
      <c r="AC51" s="14">
        <v>7.4779758246261013E-2</v>
      </c>
      <c r="AD51" s="14">
        <v>0.23837328416308134</v>
      </c>
      <c r="AE51" s="44">
        <v>38886.333333333336</v>
      </c>
    </row>
    <row r="52" spans="1:31" x14ac:dyDescent="0.25">
      <c r="A52" s="10">
        <v>243780</v>
      </c>
      <c r="B52" s="11" t="s">
        <v>93</v>
      </c>
      <c r="C52" s="11" t="s">
        <v>90</v>
      </c>
      <c r="D52" s="3">
        <v>1</v>
      </c>
      <c r="E52" t="s">
        <v>33</v>
      </c>
      <c r="G52">
        <v>40393</v>
      </c>
      <c r="H52" s="14">
        <v>3.2530388928774787E-2</v>
      </c>
      <c r="I52" s="14">
        <v>0.13135939395439805</v>
      </c>
      <c r="J52" s="14">
        <v>7.0532022875250663E-2</v>
      </c>
      <c r="K52">
        <v>31284</v>
      </c>
      <c r="L52" s="13">
        <v>0.13521288837744533</v>
      </c>
      <c r="M52" s="13">
        <v>7.2433192686357242E-2</v>
      </c>
      <c r="N52" s="13">
        <v>3.3115969824830581E-2</v>
      </c>
      <c r="O52" s="14">
        <v>0.93849891318245748</v>
      </c>
      <c r="P52" s="14">
        <v>3.3310626702997274E-2</v>
      </c>
      <c r="Q52" s="14">
        <v>0.13668256130790191</v>
      </c>
      <c r="R52" s="14">
        <v>7.2786103542234332E-2</v>
      </c>
      <c r="S52" s="14">
        <v>0.16474795640326975</v>
      </c>
      <c r="T52">
        <v>6443</v>
      </c>
      <c r="U52" s="14">
        <v>3.2127890734130062E-2</v>
      </c>
      <c r="V52" s="14">
        <v>0.13844482383982618</v>
      </c>
      <c r="W52" s="14">
        <v>7.3413006363495265E-2</v>
      </c>
      <c r="X52" s="14">
        <v>0.43752910135030265</v>
      </c>
      <c r="Y52">
        <v>9109</v>
      </c>
      <c r="Z52" s="14">
        <v>0.6796574816115929</v>
      </c>
      <c r="AA52" s="14">
        <v>3.0519266659347899E-2</v>
      </c>
      <c r="AB52" s="14">
        <v>0.11812493138654079</v>
      </c>
      <c r="AC52" s="14">
        <v>6.4002634756833904E-2</v>
      </c>
      <c r="AD52" s="14">
        <v>0.39389614666813044</v>
      </c>
      <c r="AE52" s="44">
        <v>37165</v>
      </c>
    </row>
    <row r="53" spans="1:31" x14ac:dyDescent="0.25">
      <c r="A53" s="10">
        <v>155317</v>
      </c>
      <c r="B53" s="11" t="s">
        <v>94</v>
      </c>
      <c r="C53" s="11" t="s">
        <v>95</v>
      </c>
      <c r="D53" s="3">
        <v>1</v>
      </c>
      <c r="E53" t="s">
        <v>33</v>
      </c>
      <c r="G53">
        <v>27135</v>
      </c>
      <c r="H53" s="14">
        <v>3.6889625944352314E-2</v>
      </c>
      <c r="I53" s="14">
        <v>0.16513727658006264</v>
      </c>
      <c r="J53" s="14">
        <v>9.4859038142620228E-2</v>
      </c>
      <c r="K53">
        <v>19169</v>
      </c>
      <c r="L53" s="13">
        <v>0.17846523031978714</v>
      </c>
      <c r="M53" s="13">
        <v>0.10277009755334134</v>
      </c>
      <c r="N53" s="13">
        <v>3.7404142104439458E-2</v>
      </c>
      <c r="O53" s="14">
        <v>0.89363034065418123</v>
      </c>
      <c r="P53" s="14">
        <v>3.7769994162288385E-2</v>
      </c>
      <c r="Q53" s="14">
        <v>0.17950963222416813</v>
      </c>
      <c r="R53" s="14">
        <v>0.10321074138937536</v>
      </c>
      <c r="S53" s="14">
        <v>6.1004086398131929E-2</v>
      </c>
      <c r="T53">
        <v>3653</v>
      </c>
      <c r="U53" s="14">
        <v>3.9967150287434985E-2</v>
      </c>
      <c r="V53" s="14">
        <v>0.21735559813851629</v>
      </c>
      <c r="W53" s="14">
        <v>0.11415275116342732</v>
      </c>
      <c r="X53" s="14">
        <v>0.52504790583082395</v>
      </c>
      <c r="Y53">
        <v>7966</v>
      </c>
      <c r="Z53" s="14">
        <v>0.74428822495606328</v>
      </c>
      <c r="AA53" s="14">
        <v>3.5651518955561137E-2</v>
      </c>
      <c r="AB53" s="14">
        <v>0.13306552849610845</v>
      </c>
      <c r="AC53" s="14">
        <v>7.5822244539291997E-2</v>
      </c>
      <c r="AD53" s="14">
        <v>0.13394426311825258</v>
      </c>
      <c r="AE53" s="44">
        <v>24417.666666666668</v>
      </c>
    </row>
    <row r="54" spans="1:31" x14ac:dyDescent="0.25">
      <c r="A54" s="10">
        <v>155399</v>
      </c>
      <c r="B54" s="11" t="s">
        <v>96</v>
      </c>
      <c r="C54" s="11" t="s">
        <v>95</v>
      </c>
      <c r="D54" s="3">
        <v>1</v>
      </c>
      <c r="E54" t="s">
        <v>29</v>
      </c>
      <c r="G54">
        <v>24378</v>
      </c>
      <c r="H54" s="14">
        <v>4.1799983591763068E-2</v>
      </c>
      <c r="I54" s="14">
        <v>0.13860858150791697</v>
      </c>
      <c r="J54" s="14">
        <v>9.9844121749118053E-2</v>
      </c>
      <c r="K54">
        <v>19853</v>
      </c>
      <c r="L54" s="13">
        <v>0.14229587467888985</v>
      </c>
      <c r="M54" s="13">
        <v>0.10411524706593461</v>
      </c>
      <c r="N54" s="13">
        <v>4.266357729310432E-2</v>
      </c>
      <c r="O54" s="14">
        <v>0.89648919558756868</v>
      </c>
      <c r="P54" s="14">
        <v>4.0116867063715027E-2</v>
      </c>
      <c r="Q54" s="14">
        <v>0.13686931115855713</v>
      </c>
      <c r="R54" s="14">
        <v>9.9955051129340375E-2</v>
      </c>
      <c r="S54" s="14">
        <v>6.933363299247107E-2</v>
      </c>
      <c r="T54">
        <v>3786</v>
      </c>
      <c r="U54" s="14">
        <v>5.5731642894875859E-2</v>
      </c>
      <c r="V54" s="14">
        <v>0.15530903328050713</v>
      </c>
      <c r="W54" s="14">
        <v>0.11727416798732171</v>
      </c>
      <c r="X54" s="14">
        <v>0.49947173798203909</v>
      </c>
      <c r="Y54">
        <v>4525</v>
      </c>
      <c r="Z54" s="14">
        <v>0.54740331491712713</v>
      </c>
      <c r="AA54" s="14">
        <v>3.8011049723756907E-2</v>
      </c>
      <c r="AB54" s="14">
        <v>0.12243093922651933</v>
      </c>
      <c r="AC54" s="14">
        <v>8.1104972375690601E-2</v>
      </c>
      <c r="AD54" s="14">
        <v>0.16441988950276243</v>
      </c>
      <c r="AE54" s="44">
        <v>21642.666666666668</v>
      </c>
    </row>
    <row r="55" spans="1:31" x14ac:dyDescent="0.25">
      <c r="A55" s="10">
        <v>156125</v>
      </c>
      <c r="B55" s="11" t="s">
        <v>97</v>
      </c>
      <c r="C55" s="11" t="s">
        <v>95</v>
      </c>
      <c r="D55" s="3">
        <v>1</v>
      </c>
      <c r="E55" t="s">
        <v>29</v>
      </c>
      <c r="G55">
        <v>14716</v>
      </c>
      <c r="H55" s="14">
        <v>6.1361783093231856E-2</v>
      </c>
      <c r="I55" s="14">
        <v>0.22859472682794238</v>
      </c>
      <c r="J55" s="14">
        <v>0.14793422125577602</v>
      </c>
      <c r="K55">
        <v>12066</v>
      </c>
      <c r="L55" s="13">
        <v>0.24341123818995525</v>
      </c>
      <c r="M55" s="13">
        <v>0.15696999834244985</v>
      </c>
      <c r="N55" s="13">
        <v>6.398143543842201E-2</v>
      </c>
      <c r="O55" s="14">
        <v>0.71854798607657877</v>
      </c>
      <c r="P55" s="14">
        <v>5.9861591695501731E-2</v>
      </c>
      <c r="Q55" s="14">
        <v>0.24025374855824683</v>
      </c>
      <c r="R55" s="14">
        <v>0.15340253748558247</v>
      </c>
      <c r="S55" s="14">
        <v>8.500576701268743E-2</v>
      </c>
      <c r="T55">
        <v>1280</v>
      </c>
      <c r="U55" s="14">
        <v>5.7812500000000003E-2</v>
      </c>
      <c r="V55" s="14">
        <v>0.30625000000000002</v>
      </c>
      <c r="W55" s="14">
        <v>0.17890624999999999</v>
      </c>
      <c r="X55" s="14">
        <v>0.51640624999999996</v>
      </c>
      <c r="Y55">
        <v>2650</v>
      </c>
      <c r="Z55" s="14">
        <v>0.47660377358490569</v>
      </c>
      <c r="AA55" s="14">
        <v>4.9433962264150942E-2</v>
      </c>
      <c r="AB55" s="14">
        <v>0.16113207547169811</v>
      </c>
      <c r="AC55" s="14">
        <v>0.10679245283018868</v>
      </c>
      <c r="AD55" s="14">
        <v>0.19056603773584907</v>
      </c>
      <c r="AE55" s="44">
        <v>11527.333333333334</v>
      </c>
    </row>
    <row r="56" spans="1:31" x14ac:dyDescent="0.25">
      <c r="A56" s="10">
        <v>157085</v>
      </c>
      <c r="B56" s="11" t="s">
        <v>98</v>
      </c>
      <c r="C56" s="11" t="s">
        <v>99</v>
      </c>
      <c r="D56" s="3">
        <v>1</v>
      </c>
      <c r="E56" t="s">
        <v>33</v>
      </c>
      <c r="G56">
        <v>28034</v>
      </c>
      <c r="H56" s="14">
        <v>6.823856745380609E-2</v>
      </c>
      <c r="I56" s="14">
        <v>0.13968752229435685</v>
      </c>
      <c r="J56" s="14">
        <v>9.6097595776557035E-2</v>
      </c>
      <c r="K56">
        <v>20827</v>
      </c>
      <c r="L56" s="13">
        <v>0.14951745330580496</v>
      </c>
      <c r="M56" s="13">
        <v>0.10471983482978825</v>
      </c>
      <c r="N56" s="13">
        <v>7.4902770442214439E-2</v>
      </c>
      <c r="O56" s="14">
        <v>0.92082393047486433</v>
      </c>
      <c r="P56" s="14">
        <v>7.5398894566690994E-2</v>
      </c>
      <c r="Q56" s="14">
        <v>0.15043278756908959</v>
      </c>
      <c r="R56" s="14">
        <v>0.10522473667744291</v>
      </c>
      <c r="S56" s="14">
        <v>2.7062258838252164E-2</v>
      </c>
      <c r="T56">
        <v>4588</v>
      </c>
      <c r="U56" s="14">
        <v>8.892763731473409E-2</v>
      </c>
      <c r="V56" s="14">
        <v>0.18374019180470794</v>
      </c>
      <c r="W56" s="14">
        <v>0.12772449869224062</v>
      </c>
      <c r="X56" s="14">
        <v>0.5411944202266783</v>
      </c>
      <c r="Y56">
        <v>7207</v>
      </c>
      <c r="Z56" s="14">
        <v>0.81837102816705976</v>
      </c>
      <c r="AA56" s="14">
        <v>4.8980158179547664E-2</v>
      </c>
      <c r="AB56" s="14">
        <v>0.11128069932010545</v>
      </c>
      <c r="AC56" s="14">
        <v>7.1180796447897876E-2</v>
      </c>
      <c r="AD56" s="14">
        <v>0.1305675038157347</v>
      </c>
      <c r="AE56" s="44">
        <v>26062</v>
      </c>
    </row>
    <row r="57" spans="1:31" x14ac:dyDescent="0.25">
      <c r="A57" s="10">
        <v>157289</v>
      </c>
      <c r="B57" s="11" t="s">
        <v>100</v>
      </c>
      <c r="C57" s="11" t="s">
        <v>99</v>
      </c>
      <c r="D57" s="3">
        <v>1</v>
      </c>
      <c r="E57" t="s">
        <v>33</v>
      </c>
      <c r="G57">
        <v>21239</v>
      </c>
      <c r="H57" s="14">
        <v>0.10791468524883469</v>
      </c>
      <c r="I57" s="14">
        <v>0.20066858138330429</v>
      </c>
      <c r="J57" s="14">
        <v>0.14252083431423326</v>
      </c>
      <c r="K57">
        <v>15724</v>
      </c>
      <c r="L57" s="13">
        <v>0.21292292037649452</v>
      </c>
      <c r="M57" s="13">
        <v>0.15365047061816331</v>
      </c>
      <c r="N57" s="13">
        <v>0.11841770541846858</v>
      </c>
      <c r="O57" s="14">
        <v>0.77537522258967184</v>
      </c>
      <c r="P57" s="14">
        <v>0.11548556430446194</v>
      </c>
      <c r="Q57" s="14">
        <v>0.21194225721784776</v>
      </c>
      <c r="R57" s="14">
        <v>0.1500984251968504</v>
      </c>
      <c r="S57" s="14">
        <v>1.8700787401574805E-2</v>
      </c>
      <c r="T57">
        <v>2647</v>
      </c>
      <c r="U57" s="14">
        <v>0.1050245561012467</v>
      </c>
      <c r="V57" s="14">
        <v>0.21873819418209295</v>
      </c>
      <c r="W57" s="14">
        <v>0.14280317340385343</v>
      </c>
      <c r="X57" s="14">
        <v>0.50736683037400832</v>
      </c>
      <c r="Y57">
        <v>5515</v>
      </c>
      <c r="Z57" s="14">
        <v>0.71532184950135991</v>
      </c>
      <c r="AA57" s="14">
        <v>7.7969174977334549E-2</v>
      </c>
      <c r="AB57" s="14">
        <v>0.1657298277425204</v>
      </c>
      <c r="AC57" s="14">
        <v>0.11078875793291025</v>
      </c>
      <c r="AD57" s="14">
        <v>8.0507706255666361E-2</v>
      </c>
      <c r="AE57" s="44">
        <v>17837.666666666668</v>
      </c>
    </row>
    <row r="58" spans="1:31" x14ac:dyDescent="0.25">
      <c r="A58" s="10">
        <v>159391</v>
      </c>
      <c r="B58" s="11" t="s">
        <v>101</v>
      </c>
      <c r="C58" s="11" t="s">
        <v>102</v>
      </c>
      <c r="D58" s="3">
        <v>1</v>
      </c>
      <c r="E58" t="s">
        <v>33</v>
      </c>
      <c r="G58">
        <v>30225</v>
      </c>
      <c r="H58" s="14">
        <v>0.10451612903225807</v>
      </c>
      <c r="I58" s="14">
        <v>0.20066170388751034</v>
      </c>
      <c r="J58" s="14">
        <v>0.15265508684863524</v>
      </c>
      <c r="K58">
        <v>24626</v>
      </c>
      <c r="L58" s="13">
        <v>0.20803216113051246</v>
      </c>
      <c r="M58" s="13">
        <v>0.15617639892796231</v>
      </c>
      <c r="N58" s="13">
        <v>0.10606675871030619</v>
      </c>
      <c r="O58" s="14">
        <v>0.92101843579956144</v>
      </c>
      <c r="P58" s="14">
        <v>0.10519818350160928</v>
      </c>
      <c r="Q58" s="14">
        <v>0.20872095586614348</v>
      </c>
      <c r="R58" s="14">
        <v>0.15682730038358098</v>
      </c>
      <c r="S58" s="14">
        <v>2.0016754111370751E-2</v>
      </c>
      <c r="T58">
        <v>5717</v>
      </c>
      <c r="U58" s="14">
        <v>0.12541542767185587</v>
      </c>
      <c r="V58" s="14">
        <v>0.25415427671855867</v>
      </c>
      <c r="W58" s="14">
        <v>0.19293335665558858</v>
      </c>
      <c r="X58" s="14">
        <v>0.52562532796921457</v>
      </c>
      <c r="Y58">
        <v>5599</v>
      </c>
      <c r="Z58" s="14">
        <v>0.80175031255581353</v>
      </c>
      <c r="AA58" s="14">
        <v>9.7696017145918912E-2</v>
      </c>
      <c r="AB58" s="14">
        <v>0.16824432934452579</v>
      </c>
      <c r="AC58" s="14">
        <v>0.13716735131273441</v>
      </c>
      <c r="AD58" s="14">
        <v>0.20539382032505804</v>
      </c>
      <c r="AE58" s="44">
        <v>28188.333333333332</v>
      </c>
    </row>
    <row r="59" spans="1:31" x14ac:dyDescent="0.25">
      <c r="A59" s="15">
        <v>159647</v>
      </c>
      <c r="B59" s="3" t="s">
        <v>103</v>
      </c>
      <c r="C59" s="3" t="s">
        <v>102</v>
      </c>
      <c r="D59" s="3">
        <v>1</v>
      </c>
      <c r="E59" t="s">
        <v>29</v>
      </c>
      <c r="G59">
        <v>11304</v>
      </c>
      <c r="H59" s="14">
        <v>0.13729653220099081</v>
      </c>
      <c r="I59" s="14">
        <v>0.17197452229299362</v>
      </c>
      <c r="J59" s="14">
        <v>0.15437013446567588</v>
      </c>
      <c r="K59">
        <v>8958</v>
      </c>
      <c r="L59" s="13">
        <v>0.16644340254521098</v>
      </c>
      <c r="M59" s="13">
        <v>0.14780084840366153</v>
      </c>
      <c r="N59" s="13">
        <v>0.12904666220138425</v>
      </c>
      <c r="O59" s="14">
        <v>0.72315248939495425</v>
      </c>
      <c r="P59" s="14">
        <v>0.1398579808582896</v>
      </c>
      <c r="Q59" s="14">
        <v>0.17598024081506639</v>
      </c>
      <c r="R59" s="14">
        <v>0.15915405989502934</v>
      </c>
      <c r="S59" s="14">
        <v>5.1404754553874651E-2</v>
      </c>
      <c r="T59">
        <v>1269</v>
      </c>
      <c r="U59" s="14">
        <v>0.13396375098502758</v>
      </c>
      <c r="V59" s="14">
        <v>0.17415287628053586</v>
      </c>
      <c r="W59" s="14">
        <v>0.14972419227738376</v>
      </c>
      <c r="X59" s="14">
        <v>0.42001576044129235</v>
      </c>
      <c r="Y59">
        <v>2346</v>
      </c>
      <c r="Z59" s="14">
        <v>0.46888320545609546</v>
      </c>
      <c r="AA59" s="14">
        <v>0.16879795396419436</v>
      </c>
      <c r="AB59" s="14">
        <v>0.19309462915601022</v>
      </c>
      <c r="AC59" s="14">
        <v>0.1794543904518329</v>
      </c>
      <c r="AD59" s="14">
        <v>0.14364876385336744</v>
      </c>
      <c r="AE59" s="44">
        <v>8820</v>
      </c>
    </row>
    <row r="60" spans="1:31" x14ac:dyDescent="0.25">
      <c r="A60" s="10">
        <v>159939</v>
      </c>
      <c r="B60" s="11" t="s">
        <v>104</v>
      </c>
      <c r="C60" s="11" t="s">
        <v>102</v>
      </c>
      <c r="D60" s="3">
        <v>1</v>
      </c>
      <c r="E60" t="s">
        <v>29</v>
      </c>
      <c r="F60" s="12" t="s">
        <v>30</v>
      </c>
      <c r="G60">
        <v>10071</v>
      </c>
      <c r="H60" s="14">
        <v>0.14963757323006652</v>
      </c>
      <c r="I60" s="14">
        <v>0.3198292125906067</v>
      </c>
      <c r="J60" s="14">
        <v>0.23781153807963459</v>
      </c>
      <c r="K60">
        <v>7689</v>
      </c>
      <c r="L60" s="13">
        <v>0.3410066328521264</v>
      </c>
      <c r="M60" s="13">
        <v>0.24931720639875146</v>
      </c>
      <c r="N60" s="13">
        <v>0.15294576667967225</v>
      </c>
      <c r="O60" s="14">
        <v>0.75796592534789964</v>
      </c>
      <c r="P60" s="14">
        <v>0.15459849004804394</v>
      </c>
      <c r="Q60" s="14">
        <v>0.34025394646533974</v>
      </c>
      <c r="R60" s="14">
        <v>0.24639670555936857</v>
      </c>
      <c r="S60" s="14">
        <v>4.9245024021962937E-2</v>
      </c>
      <c r="T60">
        <v>858</v>
      </c>
      <c r="U60" s="14">
        <v>0.16666666666666666</v>
      </c>
      <c r="V60" s="14">
        <v>0.38694638694638694</v>
      </c>
      <c r="W60" s="14">
        <v>0.27855477855477856</v>
      </c>
      <c r="X60" s="14">
        <v>0.48484848484848486</v>
      </c>
      <c r="Y60">
        <v>2382</v>
      </c>
      <c r="Z60" s="14">
        <v>0.52770780856423172</v>
      </c>
      <c r="AA60" s="14">
        <v>0.13895885810243494</v>
      </c>
      <c r="AB60" s="14">
        <v>0.25146935348446686</v>
      </c>
      <c r="AC60" s="14">
        <v>0.20067170445004198</v>
      </c>
      <c r="AD60" s="14">
        <v>0.1070528967254408</v>
      </c>
      <c r="AE60" s="44">
        <v>8080.333333333333</v>
      </c>
    </row>
    <row r="61" spans="1:31" x14ac:dyDescent="0.25">
      <c r="A61" s="10">
        <v>160658</v>
      </c>
      <c r="B61" s="11" t="s">
        <v>105</v>
      </c>
      <c r="C61" s="11" t="s">
        <v>102</v>
      </c>
      <c r="D61" s="3">
        <v>1</v>
      </c>
      <c r="E61" t="s">
        <v>29</v>
      </c>
      <c r="G61">
        <v>16688</v>
      </c>
      <c r="H61" s="14">
        <v>0.20110258868648132</v>
      </c>
      <c r="I61" s="14">
        <v>0.26462128475551294</v>
      </c>
      <c r="J61" s="14">
        <v>0.23328139980824544</v>
      </c>
      <c r="K61">
        <v>15144</v>
      </c>
      <c r="L61" s="13">
        <v>0.27463021658742737</v>
      </c>
      <c r="M61" s="13">
        <v>0.24306656101426308</v>
      </c>
      <c r="N61" s="13">
        <v>0.21011621764395139</v>
      </c>
      <c r="O61" s="14">
        <v>0.82824881141045958</v>
      </c>
      <c r="P61" s="14">
        <v>0.22147811528342501</v>
      </c>
      <c r="Q61" s="14">
        <v>0.28876664274894365</v>
      </c>
      <c r="R61" s="14">
        <v>0.25576018496372477</v>
      </c>
      <c r="S61" s="14">
        <v>2.2801562624571475E-2</v>
      </c>
      <c r="T61">
        <v>2704</v>
      </c>
      <c r="U61" s="14">
        <v>0.2525887573964497</v>
      </c>
      <c r="V61" s="14">
        <v>0.32211538461538464</v>
      </c>
      <c r="W61" s="14">
        <v>0.28365384615384615</v>
      </c>
      <c r="X61" s="14">
        <v>0.55695266272189348</v>
      </c>
      <c r="Y61">
        <v>1544</v>
      </c>
      <c r="Z61" s="14">
        <v>0.56865284974093266</v>
      </c>
      <c r="AA61" s="14">
        <v>0.11269430051813471</v>
      </c>
      <c r="AB61" s="14">
        <v>0.16645077720207255</v>
      </c>
      <c r="AC61" s="14">
        <v>0.13730569948186527</v>
      </c>
      <c r="AD61" s="14">
        <v>0.15932642487046633</v>
      </c>
      <c r="AE61" s="44">
        <v>14510</v>
      </c>
    </row>
    <row r="62" spans="1:31" x14ac:dyDescent="0.25">
      <c r="A62" s="15">
        <v>166513</v>
      </c>
      <c r="B62" s="3" t="s">
        <v>106</v>
      </c>
      <c r="C62" s="3" t="s">
        <v>107</v>
      </c>
      <c r="D62" s="3">
        <v>1</v>
      </c>
      <c r="E62" t="s">
        <v>29</v>
      </c>
      <c r="G62">
        <v>16294</v>
      </c>
      <c r="H62" s="14">
        <v>5.9899349453786672E-2</v>
      </c>
      <c r="I62" s="14">
        <v>0.24285012888179697</v>
      </c>
      <c r="J62" s="14">
        <v>0.13428255799680863</v>
      </c>
      <c r="K62">
        <v>12287</v>
      </c>
      <c r="L62" s="13">
        <v>0.26133311630178235</v>
      </c>
      <c r="M62" s="13">
        <v>0.1484495808578172</v>
      </c>
      <c r="N62" s="13">
        <v>6.266786034019696E-2</v>
      </c>
      <c r="O62" s="14">
        <v>0.71001871897127045</v>
      </c>
      <c r="P62" s="14">
        <v>6.3273727647867956E-2</v>
      </c>
      <c r="Q62" s="14">
        <v>0.26696469509399356</v>
      </c>
      <c r="R62" s="14">
        <v>0.15279688216414489</v>
      </c>
      <c r="S62" s="14">
        <v>2.1664374140302613E-2</v>
      </c>
      <c r="T62">
        <v>1481</v>
      </c>
      <c r="U62" s="14">
        <v>4.051316677920324E-2</v>
      </c>
      <c r="V62" s="14">
        <v>0.22889939230249831</v>
      </c>
      <c r="W62" s="14">
        <v>0.12018906144496962</v>
      </c>
      <c r="X62" s="14">
        <v>0.33693450371370698</v>
      </c>
      <c r="Y62">
        <v>4007</v>
      </c>
      <c r="Z62" s="14">
        <v>0.28100823558772148</v>
      </c>
      <c r="AA62" s="14">
        <v>5.1410032443224354E-2</v>
      </c>
      <c r="AB62" s="14">
        <v>0.18617419515847267</v>
      </c>
      <c r="AC62" s="14">
        <v>9.0841028200648863E-2</v>
      </c>
      <c r="AD62" s="14">
        <v>0.13102071375093585</v>
      </c>
      <c r="AE62" s="44">
        <v>11998</v>
      </c>
    </row>
    <row r="63" spans="1:31" x14ac:dyDescent="0.25">
      <c r="A63" s="16">
        <v>166629</v>
      </c>
      <c r="B63" s="17" t="s">
        <v>108</v>
      </c>
      <c r="C63" s="17" t="s">
        <v>107</v>
      </c>
      <c r="D63" s="18">
        <v>1</v>
      </c>
      <c r="E63" s="17" t="s">
        <v>33</v>
      </c>
      <c r="F63" s="17" t="s">
        <v>40</v>
      </c>
      <c r="G63" s="19">
        <v>28236</v>
      </c>
      <c r="H63" s="32">
        <v>3.5947017991216884E-2</v>
      </c>
      <c r="I63" s="32">
        <v>0.17477688057798554</v>
      </c>
      <c r="J63" s="32">
        <v>8.5387448647117156E-2</v>
      </c>
      <c r="K63" s="19">
        <v>21928</v>
      </c>
      <c r="L63" s="20">
        <v>0.18072783655600147</v>
      </c>
      <c r="M63" s="20">
        <v>8.5051076249543958E-2</v>
      </c>
      <c r="N63" s="20">
        <v>3.5251732944180957E-2</v>
      </c>
      <c r="O63" s="32">
        <v>0.92603064574972638</v>
      </c>
      <c r="P63" s="32">
        <v>3.452181621195706E-2</v>
      </c>
      <c r="Q63" s="32">
        <v>0.18235989362749927</v>
      </c>
      <c r="R63" s="32">
        <v>8.3719097803604842E-2</v>
      </c>
      <c r="S63" s="32">
        <v>2.0289569585344232E-2</v>
      </c>
      <c r="T63" s="19">
        <v>4671</v>
      </c>
      <c r="U63" s="32">
        <v>3.2541211731963178E-2</v>
      </c>
      <c r="V63" s="32">
        <v>0.18561335902376364</v>
      </c>
      <c r="W63" s="32">
        <v>8.028259473346179E-2</v>
      </c>
      <c r="X63" s="32">
        <v>0.4913294797687861</v>
      </c>
      <c r="Y63" s="19">
        <v>6308</v>
      </c>
      <c r="Z63" s="32">
        <v>0.36905516804058336</v>
      </c>
      <c r="AA63" s="32">
        <v>3.8363982244768551E-2</v>
      </c>
      <c r="AB63" s="32">
        <v>0.15409004438807863</v>
      </c>
      <c r="AC63" s="32">
        <v>8.6556753329105895E-2</v>
      </c>
      <c r="AD63" s="32">
        <v>0.22400126823081801</v>
      </c>
      <c r="AE63" s="45">
        <v>24501.333333333332</v>
      </c>
    </row>
    <row r="64" spans="1:31" x14ac:dyDescent="0.25">
      <c r="A64" s="15">
        <v>166638</v>
      </c>
      <c r="B64" s="3" t="s">
        <v>109</v>
      </c>
      <c r="C64" s="3" t="s">
        <v>107</v>
      </c>
      <c r="D64" s="3">
        <v>1</v>
      </c>
      <c r="E64" t="s">
        <v>29</v>
      </c>
      <c r="G64">
        <v>15874</v>
      </c>
      <c r="H64" s="14">
        <v>0.13266977447398262</v>
      </c>
      <c r="I64" s="14">
        <v>0.35334509260425856</v>
      </c>
      <c r="J64" s="14">
        <v>0.23088068539750536</v>
      </c>
      <c r="K64">
        <v>12124</v>
      </c>
      <c r="L64" s="13">
        <v>0.40193005608709997</v>
      </c>
      <c r="M64" s="13">
        <v>0.2654239524909271</v>
      </c>
      <c r="N64" s="13">
        <v>0.15209501814582646</v>
      </c>
      <c r="O64" s="14">
        <v>0.69498515341471456</v>
      </c>
      <c r="P64" s="14">
        <v>0.14858770472347496</v>
      </c>
      <c r="Q64" s="14">
        <v>0.41977213387135059</v>
      </c>
      <c r="R64" s="14">
        <v>0.2646570140042725</v>
      </c>
      <c r="S64" s="14">
        <v>9.3994778067885115E-2</v>
      </c>
      <c r="T64">
        <v>1172</v>
      </c>
      <c r="U64" s="14">
        <v>0.12713310580204779</v>
      </c>
      <c r="V64" s="14">
        <v>0.44112627986348124</v>
      </c>
      <c r="W64" s="14">
        <v>0.27730375426621162</v>
      </c>
      <c r="X64" s="14">
        <v>0.54863481228668942</v>
      </c>
      <c r="Y64">
        <v>3750</v>
      </c>
      <c r="Z64" s="14">
        <v>0.33119999999999999</v>
      </c>
      <c r="AA64" s="14">
        <v>6.986666666666666E-2</v>
      </c>
      <c r="AB64" s="14">
        <v>0.19626666666666667</v>
      </c>
      <c r="AC64" s="14">
        <v>0.1192</v>
      </c>
      <c r="AD64" s="14">
        <v>6.9599999999999995E-2</v>
      </c>
      <c r="AE64" s="44">
        <v>11736.666666666666</v>
      </c>
    </row>
    <row r="65" spans="1:31" x14ac:dyDescent="0.25">
      <c r="A65" s="10">
        <v>163286</v>
      </c>
      <c r="B65" s="11" t="s">
        <v>110</v>
      </c>
      <c r="C65" s="11" t="s">
        <v>111</v>
      </c>
      <c r="D65" s="3">
        <v>1</v>
      </c>
      <c r="E65" t="s">
        <v>33</v>
      </c>
      <c r="G65">
        <v>37248</v>
      </c>
      <c r="H65" s="14">
        <v>0.10663659793814433</v>
      </c>
      <c r="I65" s="14">
        <v>0.33019222508591067</v>
      </c>
      <c r="J65" s="14">
        <v>0.17608999140893472</v>
      </c>
      <c r="K65">
        <v>26538</v>
      </c>
      <c r="L65" s="13">
        <v>0.38405305599517675</v>
      </c>
      <c r="M65" s="13">
        <v>0.20287889064737358</v>
      </c>
      <c r="N65" s="13">
        <v>0.12133544351495969</v>
      </c>
      <c r="O65" s="14">
        <v>0.92267691612028035</v>
      </c>
      <c r="P65" s="14">
        <v>0.11990525198072367</v>
      </c>
      <c r="Q65" s="14">
        <v>0.383321081434289</v>
      </c>
      <c r="R65" s="14">
        <v>0.20064526668300253</v>
      </c>
      <c r="S65" s="14">
        <v>3.0997304582210242E-2</v>
      </c>
      <c r="T65">
        <v>3893</v>
      </c>
      <c r="U65" s="14">
        <v>0.14102234780375031</v>
      </c>
      <c r="V65" s="14">
        <v>0.41972771641407652</v>
      </c>
      <c r="W65" s="14">
        <v>0.22810172103776008</v>
      </c>
      <c r="X65" s="14">
        <v>0.47058823529411764</v>
      </c>
      <c r="Y65">
        <v>10710</v>
      </c>
      <c r="Z65" s="14">
        <v>0.72717086834733891</v>
      </c>
      <c r="AA65" s="14">
        <v>7.0214752567693745E-2</v>
      </c>
      <c r="AB65" s="14">
        <v>0.19673202614379084</v>
      </c>
      <c r="AC65" s="14">
        <v>0.10971055088702147</v>
      </c>
      <c r="AD65" s="14">
        <v>0.29449112978524744</v>
      </c>
      <c r="AE65" s="44">
        <v>33932</v>
      </c>
    </row>
    <row r="66" spans="1:31" x14ac:dyDescent="0.25">
      <c r="A66" s="10">
        <v>161253</v>
      </c>
      <c r="B66" s="11" t="s">
        <v>112</v>
      </c>
      <c r="C66" s="11" t="s">
        <v>113</v>
      </c>
      <c r="D66" s="3">
        <v>1</v>
      </c>
      <c r="E66" t="s">
        <v>29</v>
      </c>
      <c r="F66" s="12" t="s">
        <v>30</v>
      </c>
      <c r="G66">
        <v>10901</v>
      </c>
      <c r="H66" s="14">
        <v>1.5136226034308779E-2</v>
      </c>
      <c r="I66" s="14">
        <v>7.5038987248876254E-2</v>
      </c>
      <c r="J66" s="14">
        <v>4.53169433996881E-2</v>
      </c>
      <c r="K66">
        <v>8778</v>
      </c>
      <c r="L66" s="13">
        <v>8.3390293916609709E-2</v>
      </c>
      <c r="M66" s="13">
        <v>4.955570745044429E-2</v>
      </c>
      <c r="N66" s="13">
        <v>1.7202096149464569E-2</v>
      </c>
      <c r="O66" s="14">
        <v>0.85668717247664616</v>
      </c>
      <c r="P66" s="14">
        <v>1.7819148936170214E-2</v>
      </c>
      <c r="Q66" s="14">
        <v>8.7632978723404253E-2</v>
      </c>
      <c r="R66" s="14">
        <v>5.146276595744681E-2</v>
      </c>
      <c r="S66" s="14">
        <v>2.6861702127659575E-2</v>
      </c>
      <c r="T66">
        <v>1949</v>
      </c>
      <c r="U66" s="14">
        <v>1.4366341713699333E-2</v>
      </c>
      <c r="V66" s="14">
        <v>0.10107747562852745</v>
      </c>
      <c r="W66" s="14">
        <v>5.7465366854797334E-2</v>
      </c>
      <c r="X66" s="14">
        <v>0.47460236018471008</v>
      </c>
      <c r="Y66">
        <v>2123</v>
      </c>
      <c r="Z66" s="14">
        <v>0.52802637776731043</v>
      </c>
      <c r="AA66" s="14">
        <v>6.5944418276024496E-3</v>
      </c>
      <c r="AB66" s="14">
        <v>4.0508714083843621E-2</v>
      </c>
      <c r="AC66" s="14">
        <v>2.7790861987753178E-2</v>
      </c>
      <c r="AD66" s="14">
        <v>8.525671219971738E-2</v>
      </c>
      <c r="AE66" s="44">
        <v>9394.3333333333339</v>
      </c>
    </row>
    <row r="67" spans="1:31" x14ac:dyDescent="0.25">
      <c r="A67" s="10">
        <v>170976</v>
      </c>
      <c r="B67" s="11" t="s">
        <v>114</v>
      </c>
      <c r="C67" s="11" t="s">
        <v>115</v>
      </c>
      <c r="D67" s="3">
        <v>1</v>
      </c>
      <c r="E67" t="s">
        <v>33</v>
      </c>
      <c r="G67">
        <v>43426</v>
      </c>
      <c r="H67" s="14">
        <v>4.0989269101459953E-2</v>
      </c>
      <c r="I67" s="14">
        <v>0.22472712200064476</v>
      </c>
      <c r="J67" s="14">
        <v>8.4189195412886289E-2</v>
      </c>
      <c r="K67">
        <v>27979</v>
      </c>
      <c r="L67" s="13">
        <v>0.23853604489081096</v>
      </c>
      <c r="M67" s="13">
        <v>8.6207512777440223E-2</v>
      </c>
      <c r="N67" s="13">
        <v>4.389006040244469E-2</v>
      </c>
      <c r="O67" s="14">
        <v>0.96665356159977123</v>
      </c>
      <c r="P67" s="14">
        <v>4.3962138578717738E-2</v>
      </c>
      <c r="Q67" s="14">
        <v>0.2380758707387414</v>
      </c>
      <c r="R67" s="14">
        <v>8.6001626857945726E-2</v>
      </c>
      <c r="S67" s="14">
        <v>6.5185239961547001E-2</v>
      </c>
      <c r="T67">
        <v>6124</v>
      </c>
      <c r="U67" s="14">
        <v>4.3272370999346832E-2</v>
      </c>
      <c r="V67" s="14">
        <v>0.24052906596995427</v>
      </c>
      <c r="W67" s="14">
        <v>8.3115610711952975E-2</v>
      </c>
      <c r="X67" s="14">
        <v>0.4993468321358589</v>
      </c>
      <c r="Y67">
        <v>15447</v>
      </c>
      <c r="Z67" s="14">
        <v>0.90114585356379884</v>
      </c>
      <c r="AA67" s="14">
        <v>3.5735094193047191E-2</v>
      </c>
      <c r="AB67" s="14">
        <v>0.19971515504628731</v>
      </c>
      <c r="AC67" s="14">
        <v>8.0533436913316506E-2</v>
      </c>
      <c r="AD67" s="14">
        <v>0.26393474461060401</v>
      </c>
      <c r="AE67" s="44">
        <v>41786</v>
      </c>
    </row>
    <row r="68" spans="1:31" x14ac:dyDescent="0.25">
      <c r="A68" s="10">
        <v>171100</v>
      </c>
      <c r="B68" s="11" t="s">
        <v>116</v>
      </c>
      <c r="C68" s="11" t="s">
        <v>115</v>
      </c>
      <c r="D68" s="3">
        <v>1</v>
      </c>
      <c r="E68" t="s">
        <v>33</v>
      </c>
      <c r="G68">
        <v>48783</v>
      </c>
      <c r="H68" s="14">
        <v>6.2255293852366604E-2</v>
      </c>
      <c r="I68" s="14">
        <v>0.16175716950577046</v>
      </c>
      <c r="J68" s="14">
        <v>0.10009634503823053</v>
      </c>
      <c r="K68">
        <v>37354</v>
      </c>
      <c r="L68" s="13">
        <v>0.16830861487390908</v>
      </c>
      <c r="M68" s="13">
        <v>0.10598597205118596</v>
      </c>
      <c r="N68" s="13">
        <v>6.7302029233816993E-2</v>
      </c>
      <c r="O68" s="14">
        <v>0.91545751459013758</v>
      </c>
      <c r="P68" s="14">
        <v>6.8312083284594691E-2</v>
      </c>
      <c r="Q68" s="14">
        <v>0.16852848286349281</v>
      </c>
      <c r="R68" s="14">
        <v>0.1062112527781027</v>
      </c>
      <c r="S68" s="14">
        <v>0.11270324014504621</v>
      </c>
      <c r="T68">
        <v>8218</v>
      </c>
      <c r="U68" s="14">
        <v>6.145047456802142E-2</v>
      </c>
      <c r="V68" s="14">
        <v>0.16269165247018738</v>
      </c>
      <c r="W68" s="14">
        <v>9.9294232173278166E-2</v>
      </c>
      <c r="X68" s="14">
        <v>0.51338525188610362</v>
      </c>
      <c r="Y68">
        <v>11429</v>
      </c>
      <c r="Z68" s="14">
        <v>0.73226004024849067</v>
      </c>
      <c r="AA68" s="14">
        <v>4.5760783970601106E-2</v>
      </c>
      <c r="AB68" s="14">
        <v>0.14034473707235978</v>
      </c>
      <c r="AC68" s="14">
        <v>8.0846968238691044E-2</v>
      </c>
      <c r="AD68" s="14">
        <v>0.20342987137982327</v>
      </c>
      <c r="AE68" s="44">
        <v>44637.666666666664</v>
      </c>
    </row>
    <row r="69" spans="1:31" x14ac:dyDescent="0.25">
      <c r="A69" s="10">
        <v>171128</v>
      </c>
      <c r="B69" s="11" t="s">
        <v>117</v>
      </c>
      <c r="C69" s="11" t="s">
        <v>115</v>
      </c>
      <c r="D69" s="3">
        <v>1</v>
      </c>
      <c r="E69" t="s">
        <v>29</v>
      </c>
      <c r="G69">
        <v>6933</v>
      </c>
      <c r="H69" s="14">
        <v>1.4856483484782922E-2</v>
      </c>
      <c r="I69" s="14">
        <v>6.2454925717582578E-2</v>
      </c>
      <c r="J69" s="14">
        <v>3.8799942304918504E-2</v>
      </c>
      <c r="K69">
        <v>5611</v>
      </c>
      <c r="L69" s="13">
        <v>6.3625022277668863E-2</v>
      </c>
      <c r="M69" s="13">
        <v>3.9386918552842633E-2</v>
      </c>
      <c r="N69" s="13">
        <v>1.4257708073427196E-2</v>
      </c>
      <c r="O69" s="14">
        <v>0.9260381393690964</v>
      </c>
      <c r="P69" s="14">
        <v>1.4049268668206313E-2</v>
      </c>
      <c r="Q69" s="14">
        <v>6.3702848344880672E-2</v>
      </c>
      <c r="R69" s="14">
        <v>3.9838337182448037E-2</v>
      </c>
      <c r="S69" s="14">
        <v>6.4472671285604313E-2</v>
      </c>
      <c r="T69">
        <v>1151</v>
      </c>
      <c r="U69" s="14">
        <v>1.3900955690703735E-2</v>
      </c>
      <c r="V69" s="14">
        <v>6.5160729800173761E-2</v>
      </c>
      <c r="W69" s="14">
        <v>3.7358818418766288E-2</v>
      </c>
      <c r="X69" s="14">
        <v>0.24239791485664638</v>
      </c>
      <c r="Y69">
        <v>1322</v>
      </c>
      <c r="Z69" s="14">
        <v>0.68456883509833588</v>
      </c>
      <c r="AA69" s="14">
        <v>1.7397881996974281E-2</v>
      </c>
      <c r="AB69" s="14">
        <v>5.7488653555219364E-2</v>
      </c>
      <c r="AC69" s="14">
        <v>3.6308623298033284E-2</v>
      </c>
      <c r="AD69" s="14">
        <v>0.5022692889561271</v>
      </c>
      <c r="AE69" s="44">
        <v>6378.333333333333</v>
      </c>
    </row>
    <row r="70" spans="1:31" x14ac:dyDescent="0.25">
      <c r="A70" s="10">
        <v>172644</v>
      </c>
      <c r="B70" s="11" t="s">
        <v>118</v>
      </c>
      <c r="C70" s="11" t="s">
        <v>115</v>
      </c>
      <c r="D70" s="3">
        <v>1</v>
      </c>
      <c r="E70" t="s">
        <v>33</v>
      </c>
      <c r="G70">
        <v>28938</v>
      </c>
      <c r="H70" s="14">
        <v>0.19946091644204852</v>
      </c>
      <c r="I70" s="14">
        <v>0.32307001174925704</v>
      </c>
      <c r="J70" s="14">
        <v>0.23384477158062064</v>
      </c>
      <c r="K70">
        <v>19342</v>
      </c>
      <c r="L70" s="13">
        <v>0.36097611415572328</v>
      </c>
      <c r="M70" s="13">
        <v>0.27086133802088719</v>
      </c>
      <c r="N70" s="13">
        <v>0.23208561679247233</v>
      </c>
      <c r="O70" s="14">
        <v>0.6447626925860821</v>
      </c>
      <c r="P70" s="14">
        <v>0.1984604281934087</v>
      </c>
      <c r="Q70" s="14">
        <v>0.34407826156683508</v>
      </c>
      <c r="R70" s="14">
        <v>0.23743083954775079</v>
      </c>
      <c r="S70" s="14">
        <v>3.0791436131825837E-2</v>
      </c>
      <c r="T70">
        <v>2172</v>
      </c>
      <c r="U70" s="14">
        <v>0.17817679558011049</v>
      </c>
      <c r="V70" s="14">
        <v>0.37430939226519339</v>
      </c>
      <c r="W70" s="14">
        <v>0.22605893186003684</v>
      </c>
      <c r="X70" s="14">
        <v>0.55110497237569056</v>
      </c>
      <c r="Y70">
        <v>9596</v>
      </c>
      <c r="Z70" s="14">
        <v>0.60889954147561487</v>
      </c>
      <c r="AA70" s="14">
        <v>0.13370154230929554</v>
      </c>
      <c r="AB70" s="14">
        <v>0.24666527719883286</v>
      </c>
      <c r="AC70" s="14">
        <v>0.15923301375573157</v>
      </c>
      <c r="AD70" s="14">
        <v>0.12025844101709045</v>
      </c>
      <c r="AE70" s="44">
        <v>21855.333333333332</v>
      </c>
    </row>
    <row r="71" spans="1:31" x14ac:dyDescent="0.25">
      <c r="A71" s="10">
        <v>172699</v>
      </c>
      <c r="B71" s="11" t="s">
        <v>119</v>
      </c>
      <c r="C71" s="11" t="s">
        <v>115</v>
      </c>
      <c r="D71" s="3">
        <v>1</v>
      </c>
      <c r="E71" t="s">
        <v>29</v>
      </c>
      <c r="G71">
        <v>24598</v>
      </c>
      <c r="H71" s="14">
        <v>9.9967477030652896E-2</v>
      </c>
      <c r="I71" s="14">
        <v>0.18855191478982031</v>
      </c>
      <c r="J71" s="14">
        <v>0.14708512887226605</v>
      </c>
      <c r="K71">
        <v>19478</v>
      </c>
      <c r="L71" s="13">
        <v>0.19683745764452201</v>
      </c>
      <c r="M71" s="13">
        <v>0.1542252798028545</v>
      </c>
      <c r="N71" s="13">
        <v>0.10581168497792381</v>
      </c>
      <c r="O71" s="14">
        <v>0.83699558476229596</v>
      </c>
      <c r="P71" s="14">
        <v>0.11065448077041036</v>
      </c>
      <c r="Q71" s="14">
        <v>0.20223271790468011</v>
      </c>
      <c r="R71" s="14">
        <v>0.15941851193031958</v>
      </c>
      <c r="S71" s="14">
        <v>3.7171072808685521E-2</v>
      </c>
      <c r="T71">
        <v>2989</v>
      </c>
      <c r="U71" s="14">
        <v>0.15791234526597525</v>
      </c>
      <c r="V71" s="14">
        <v>0.26965540314486453</v>
      </c>
      <c r="W71" s="14">
        <v>0.21344931415189025</v>
      </c>
      <c r="X71" s="14">
        <v>0.51388424222147877</v>
      </c>
      <c r="Y71">
        <v>5120</v>
      </c>
      <c r="Z71" s="14">
        <v>0.22714843749999999</v>
      </c>
      <c r="AA71" s="14">
        <v>7.7734374999999994E-2</v>
      </c>
      <c r="AB71" s="14">
        <v>0.15703125000000001</v>
      </c>
      <c r="AC71" s="14">
        <v>0.119921875</v>
      </c>
      <c r="AD71" s="14">
        <v>0.14492187500000001</v>
      </c>
      <c r="AE71" s="44">
        <v>19843.333333333332</v>
      </c>
    </row>
    <row r="72" spans="1:31" x14ac:dyDescent="0.25">
      <c r="A72" s="10">
        <v>174066</v>
      </c>
      <c r="B72" s="11" t="s">
        <v>120</v>
      </c>
      <c r="C72" s="11" t="s">
        <v>121</v>
      </c>
      <c r="D72" s="3">
        <v>1</v>
      </c>
      <c r="E72" t="s">
        <v>33</v>
      </c>
      <c r="G72">
        <v>51853</v>
      </c>
      <c r="H72" s="14">
        <v>3.345997338630359E-2</v>
      </c>
      <c r="I72" s="14">
        <v>0.1618228453512815</v>
      </c>
      <c r="J72" s="14">
        <v>6.4547856440321683E-2</v>
      </c>
      <c r="K72">
        <v>34469</v>
      </c>
      <c r="L72" s="13">
        <v>0.18033595404566422</v>
      </c>
      <c r="M72" s="13">
        <v>6.9453712031100415E-2</v>
      </c>
      <c r="N72" s="13">
        <v>3.7395920972468015E-2</v>
      </c>
      <c r="O72" s="14">
        <v>0.84496213989381763</v>
      </c>
      <c r="P72" s="14">
        <v>3.6326180257510728E-2</v>
      </c>
      <c r="Q72" s="14">
        <v>0.183931330472103</v>
      </c>
      <c r="R72" s="14">
        <v>6.8051502145922746E-2</v>
      </c>
      <c r="S72" s="14">
        <v>9.672103004291846E-2</v>
      </c>
      <c r="T72">
        <v>5501</v>
      </c>
      <c r="U72" s="14">
        <v>2.6904199236502453E-2</v>
      </c>
      <c r="V72" s="14">
        <v>0.19596437011452464</v>
      </c>
      <c r="W72" s="14">
        <v>6.0170878022177784E-2</v>
      </c>
      <c r="X72" s="14">
        <v>0.50772586802399566</v>
      </c>
      <c r="Y72">
        <v>17384</v>
      </c>
      <c r="Z72" s="14">
        <v>0.56350667280257705</v>
      </c>
      <c r="AA72" s="14">
        <v>2.5655775425678786E-2</v>
      </c>
      <c r="AB72" s="14">
        <v>0.12511504832029452</v>
      </c>
      <c r="AC72" s="14">
        <v>5.4820524620340545E-2</v>
      </c>
      <c r="AD72" s="14">
        <v>0.17372296364473078</v>
      </c>
      <c r="AE72" s="44">
        <v>43231.666666666664</v>
      </c>
    </row>
    <row r="73" spans="1:31" x14ac:dyDescent="0.25">
      <c r="A73" s="10">
        <v>178396</v>
      </c>
      <c r="B73" s="11" t="s">
        <v>122</v>
      </c>
      <c r="C73" s="11" t="s">
        <v>123</v>
      </c>
      <c r="D73" s="3">
        <v>1</v>
      </c>
      <c r="E73" t="s">
        <v>33</v>
      </c>
      <c r="G73">
        <v>34704</v>
      </c>
      <c r="H73" s="14">
        <v>7.094283079760258E-2</v>
      </c>
      <c r="I73" s="14">
        <v>0.14459428307976027</v>
      </c>
      <c r="J73" s="14">
        <v>0.10310050714615029</v>
      </c>
      <c r="K73">
        <v>26960</v>
      </c>
      <c r="L73" s="13">
        <v>0.1581973293768546</v>
      </c>
      <c r="M73" s="13">
        <v>0.11461424332344214</v>
      </c>
      <c r="N73" s="13">
        <v>8.0489614243323446E-2</v>
      </c>
      <c r="O73" s="14">
        <v>0.93390207715133533</v>
      </c>
      <c r="P73" s="14">
        <v>8.2055762967670184E-2</v>
      </c>
      <c r="Q73" s="14">
        <v>0.15938517753594408</v>
      </c>
      <c r="R73" s="14">
        <v>0.11617284931289221</v>
      </c>
      <c r="S73" s="14">
        <v>2.6253078084041623E-2</v>
      </c>
      <c r="T73">
        <v>6378</v>
      </c>
      <c r="U73" s="14">
        <v>0.10238319222326749</v>
      </c>
      <c r="V73" s="14">
        <v>0.19410473502665412</v>
      </c>
      <c r="W73" s="14">
        <v>0.14126685481342113</v>
      </c>
      <c r="X73" s="14">
        <v>0.53167137033552836</v>
      </c>
      <c r="Y73">
        <v>7744</v>
      </c>
      <c r="Z73" s="14">
        <v>0.66193181818181823</v>
      </c>
      <c r="AA73" s="14">
        <v>3.7706611570247933E-2</v>
      </c>
      <c r="AB73" s="14">
        <v>9.723657024793389E-2</v>
      </c>
      <c r="AC73" s="14">
        <v>6.3016528925619833E-2</v>
      </c>
      <c r="AD73" s="14">
        <v>0.17264979338842976</v>
      </c>
      <c r="AE73" s="44">
        <v>31770.666666666668</v>
      </c>
    </row>
    <row r="74" spans="1:31" x14ac:dyDescent="0.25">
      <c r="A74" s="10">
        <v>178402</v>
      </c>
      <c r="B74" s="11" t="s">
        <v>124</v>
      </c>
      <c r="C74" s="11" t="s">
        <v>123</v>
      </c>
      <c r="D74" s="3">
        <v>1</v>
      </c>
      <c r="E74" t="s">
        <v>29</v>
      </c>
      <c r="G74">
        <v>15990</v>
      </c>
      <c r="H74" s="14">
        <v>0.11532207629768605</v>
      </c>
      <c r="I74" s="14">
        <v>0.2472795497185741</v>
      </c>
      <c r="J74" s="14">
        <v>0.16916823014383989</v>
      </c>
      <c r="K74">
        <v>10614</v>
      </c>
      <c r="L74" s="13">
        <v>0.28556623327680419</v>
      </c>
      <c r="M74" s="13">
        <v>0.2059543998492557</v>
      </c>
      <c r="N74" s="13">
        <v>0.141888072357264</v>
      </c>
      <c r="O74" s="14">
        <v>0.64951950254381008</v>
      </c>
      <c r="P74" s="14">
        <v>0.15520742674789673</v>
      </c>
      <c r="Q74" s="14">
        <v>0.31346098056280824</v>
      </c>
      <c r="R74" s="14">
        <v>0.22193211488250653</v>
      </c>
      <c r="S74" s="14">
        <v>5.5410501885697711E-2</v>
      </c>
      <c r="T74">
        <v>1101</v>
      </c>
      <c r="U74" s="14">
        <v>0.20799273387829245</v>
      </c>
      <c r="V74" s="14">
        <v>0.42234332425068122</v>
      </c>
      <c r="W74" s="14">
        <v>0.27974568574023617</v>
      </c>
      <c r="X74" s="14">
        <v>0.60036330608537691</v>
      </c>
      <c r="Y74">
        <v>5376</v>
      </c>
      <c r="Z74" s="14">
        <v>0.54222470238095233</v>
      </c>
      <c r="AA74" s="14">
        <v>6.2872023809523808E-2</v>
      </c>
      <c r="AB74" s="14">
        <v>0.17168898809523808</v>
      </c>
      <c r="AC74" s="14">
        <v>9.6540178571428575E-2</v>
      </c>
      <c r="AD74" s="14">
        <v>9.9516369047619041E-2</v>
      </c>
      <c r="AE74" s="44">
        <v>11869.333333333334</v>
      </c>
    </row>
    <row r="75" spans="1:31" x14ac:dyDescent="0.25">
      <c r="A75" s="10">
        <v>178411</v>
      </c>
      <c r="B75" s="11" t="s">
        <v>125</v>
      </c>
      <c r="C75" s="11" t="s">
        <v>123</v>
      </c>
      <c r="D75" s="3">
        <v>1</v>
      </c>
      <c r="E75" t="s">
        <v>29</v>
      </c>
      <c r="G75">
        <v>7645</v>
      </c>
      <c r="H75" s="14">
        <v>4.1465009810333554E-2</v>
      </c>
      <c r="I75" s="14">
        <v>0.10516677567037279</v>
      </c>
      <c r="J75" s="14">
        <v>7.2204054937867884E-2</v>
      </c>
      <c r="K75">
        <v>5841</v>
      </c>
      <c r="L75" s="13">
        <v>0.108371854134566</v>
      </c>
      <c r="M75" s="13">
        <v>7.3275124122581747E-2</v>
      </c>
      <c r="N75" s="13">
        <v>4.3485704502653655E-2</v>
      </c>
      <c r="O75" s="14">
        <v>0.90053073103920567</v>
      </c>
      <c r="P75" s="14">
        <v>4.3536121673003803E-2</v>
      </c>
      <c r="Q75" s="14">
        <v>0.11083650190114068</v>
      </c>
      <c r="R75" s="14">
        <v>7.4524714828897332E-2</v>
      </c>
      <c r="S75" s="14">
        <v>4.714828897338403E-2</v>
      </c>
      <c r="T75">
        <v>1119</v>
      </c>
      <c r="U75" s="14">
        <v>3.3065236818588022E-2</v>
      </c>
      <c r="V75" s="14">
        <v>0.11796246648793565</v>
      </c>
      <c r="W75" s="14">
        <v>5.8981233243967826E-2</v>
      </c>
      <c r="X75" s="14">
        <v>0.20911528150134048</v>
      </c>
      <c r="Y75">
        <v>1804</v>
      </c>
      <c r="Z75" s="14">
        <v>0.57594235033259422</v>
      </c>
      <c r="AA75" s="14">
        <v>3.4922394678492237E-2</v>
      </c>
      <c r="AB75" s="14">
        <v>9.4789356984478934E-2</v>
      </c>
      <c r="AC75" s="14">
        <v>6.8736141906873618E-2</v>
      </c>
      <c r="AD75" s="14">
        <v>0.40188470066518844</v>
      </c>
      <c r="AE75" s="44">
        <v>6747.666666666667</v>
      </c>
    </row>
    <row r="76" spans="1:31" x14ac:dyDescent="0.25">
      <c r="A76" s="10">
        <v>178420</v>
      </c>
      <c r="B76" s="11" t="s">
        <v>126</v>
      </c>
      <c r="C76" s="11" t="s">
        <v>123</v>
      </c>
      <c r="D76" s="3">
        <v>1</v>
      </c>
      <c r="E76" t="s">
        <v>29</v>
      </c>
      <c r="G76">
        <v>16705</v>
      </c>
      <c r="H76" s="14">
        <v>0.14845854534570488</v>
      </c>
      <c r="I76" s="14">
        <v>0.22304699191858726</v>
      </c>
      <c r="J76" s="14">
        <v>0.17384016761448667</v>
      </c>
      <c r="K76">
        <v>13335</v>
      </c>
      <c r="L76" s="13">
        <v>0.22969628796400449</v>
      </c>
      <c r="M76" s="13">
        <v>0.17667791526059243</v>
      </c>
      <c r="N76" s="13">
        <v>0.15208098987626548</v>
      </c>
      <c r="O76" s="14">
        <v>0.45511811023622045</v>
      </c>
      <c r="P76" s="14">
        <v>0.16510133465150767</v>
      </c>
      <c r="Q76" s="14">
        <v>0.25308947108255064</v>
      </c>
      <c r="R76" s="14">
        <v>0.1941011698797166</v>
      </c>
      <c r="S76" s="14">
        <v>5.6516724336793542E-2</v>
      </c>
      <c r="T76">
        <v>533</v>
      </c>
      <c r="U76" s="14">
        <v>0.17260787992495311</v>
      </c>
      <c r="V76" s="14">
        <v>0.36210131332082551</v>
      </c>
      <c r="W76" s="14">
        <v>0.21200750469043153</v>
      </c>
      <c r="X76" s="14">
        <v>0.58911819887429639</v>
      </c>
      <c r="Y76">
        <v>3370</v>
      </c>
      <c r="Z76" s="14">
        <v>0.29732937685459943</v>
      </c>
      <c r="AA76" s="14">
        <v>0.13412462908011868</v>
      </c>
      <c r="AB76" s="14">
        <v>0.19673590504451038</v>
      </c>
      <c r="AC76" s="14">
        <v>0.1626112759643917</v>
      </c>
      <c r="AD76" s="14">
        <v>6.2908011869436203E-2</v>
      </c>
      <c r="AE76" s="44">
        <v>10282.333333333334</v>
      </c>
    </row>
    <row r="77" spans="1:31" x14ac:dyDescent="0.25">
      <c r="A77" s="10">
        <v>175856</v>
      </c>
      <c r="B77" s="11" t="s">
        <v>127</v>
      </c>
      <c r="C77" s="11" t="s">
        <v>128</v>
      </c>
      <c r="D77" s="3">
        <v>1</v>
      </c>
      <c r="E77" t="s">
        <v>29</v>
      </c>
      <c r="F77" s="12" t="s">
        <v>30</v>
      </c>
      <c r="G77">
        <v>8819</v>
      </c>
      <c r="H77" s="14">
        <v>0.90373058169860532</v>
      </c>
      <c r="I77" s="14">
        <v>0.93128472615942848</v>
      </c>
      <c r="J77" s="14">
        <v>0.91257512189590662</v>
      </c>
      <c r="K77">
        <v>6675</v>
      </c>
      <c r="L77" s="13">
        <v>0.94921348314606746</v>
      </c>
      <c r="M77" s="13">
        <v>0.93378277153558054</v>
      </c>
      <c r="N77" s="13">
        <v>0.9238951310861423</v>
      </c>
      <c r="O77" s="14">
        <v>0.82486891385767791</v>
      </c>
      <c r="P77" s="14">
        <v>0.92680711950599348</v>
      </c>
      <c r="Q77" s="14">
        <v>0.95423174718488923</v>
      </c>
      <c r="R77" s="14">
        <v>0.93679622230294224</v>
      </c>
      <c r="S77" s="14">
        <v>0</v>
      </c>
      <c r="T77">
        <v>862</v>
      </c>
      <c r="U77" s="14">
        <v>0.95127610208816704</v>
      </c>
      <c r="V77" s="14">
        <v>0.9675174013921114</v>
      </c>
      <c r="W77" s="14">
        <v>0.95707656612529002</v>
      </c>
      <c r="X77" s="14">
        <v>0.56844547563805103</v>
      </c>
      <c r="Y77">
        <v>2144</v>
      </c>
      <c r="Z77" s="14">
        <v>0.37173507462686567</v>
      </c>
      <c r="AA77" s="14">
        <v>0.84095149253731338</v>
      </c>
      <c r="AB77" s="14">
        <v>0.87546641791044777</v>
      </c>
      <c r="AC77" s="14">
        <v>0.84654850746268662</v>
      </c>
      <c r="AD77" s="14">
        <v>0</v>
      </c>
      <c r="AE77" s="44">
        <v>7141.666666666667</v>
      </c>
    </row>
    <row r="78" spans="1:31" x14ac:dyDescent="0.25">
      <c r="A78" s="10">
        <v>176017</v>
      </c>
      <c r="B78" s="11" t="s">
        <v>129</v>
      </c>
      <c r="C78" s="11" t="s">
        <v>128</v>
      </c>
      <c r="D78" s="3">
        <v>1</v>
      </c>
      <c r="E78" t="s">
        <v>29</v>
      </c>
      <c r="F78" s="12" t="s">
        <v>30</v>
      </c>
      <c r="G78">
        <v>18794</v>
      </c>
      <c r="H78" s="14">
        <v>0.16420134085346388</v>
      </c>
      <c r="I78" s="14">
        <v>0.22523145684793019</v>
      </c>
      <c r="J78" s="14">
        <v>0.19330637437480047</v>
      </c>
      <c r="K78">
        <v>16060</v>
      </c>
      <c r="L78" s="13">
        <v>0.22951432129514321</v>
      </c>
      <c r="M78" s="13">
        <v>0.19800747198007471</v>
      </c>
      <c r="N78" s="13">
        <v>0.16768368617683685</v>
      </c>
      <c r="O78" s="14">
        <v>0.92982565379825655</v>
      </c>
      <c r="P78" s="14">
        <v>0.16379829906917565</v>
      </c>
      <c r="Q78" s="14">
        <v>0.22554074867742582</v>
      </c>
      <c r="R78" s="14">
        <v>0.19433469497086989</v>
      </c>
      <c r="S78" s="14">
        <v>2.571485970668988E-2</v>
      </c>
      <c r="T78">
        <v>3351</v>
      </c>
      <c r="U78" s="14">
        <v>0.15099970158161743</v>
      </c>
      <c r="V78" s="14">
        <v>0.22709638913757088</v>
      </c>
      <c r="W78" s="14">
        <v>0.18621307072515667</v>
      </c>
      <c r="X78" s="14">
        <v>0.57684273351238435</v>
      </c>
      <c r="Y78">
        <v>2734</v>
      </c>
      <c r="Z78" s="14">
        <v>0.73738112655449894</v>
      </c>
      <c r="AA78" s="14">
        <v>0.14374542794440381</v>
      </c>
      <c r="AB78" s="14">
        <v>0.20007315288953914</v>
      </c>
      <c r="AC78" s="14">
        <v>0.16569129480614483</v>
      </c>
      <c r="AD78" s="14">
        <v>9.8756400877834674E-2</v>
      </c>
      <c r="AE78" s="44">
        <v>17564</v>
      </c>
    </row>
    <row r="79" spans="1:31" x14ac:dyDescent="0.25">
      <c r="A79" s="16">
        <v>176080</v>
      </c>
      <c r="B79" s="17" t="s">
        <v>130</v>
      </c>
      <c r="C79" s="17" t="s">
        <v>128</v>
      </c>
      <c r="D79" s="18">
        <v>1</v>
      </c>
      <c r="E79" s="19" t="s">
        <v>33</v>
      </c>
      <c r="F79" s="19" t="s">
        <v>40</v>
      </c>
      <c r="G79" s="19">
        <v>20365</v>
      </c>
      <c r="H79" s="32">
        <v>0.20466486619199606</v>
      </c>
      <c r="I79" s="32">
        <v>0.25234470905966117</v>
      </c>
      <c r="J79" s="32">
        <v>0.229118585808986</v>
      </c>
      <c r="K79" s="19">
        <v>16390</v>
      </c>
      <c r="L79" s="20">
        <v>0.26931055521659547</v>
      </c>
      <c r="M79" s="20">
        <v>0.24612568639414276</v>
      </c>
      <c r="N79" s="20">
        <v>0.22208663819402075</v>
      </c>
      <c r="O79" s="32">
        <v>0.91543624161073822</v>
      </c>
      <c r="P79" s="32">
        <v>0.21840842442015462</v>
      </c>
      <c r="Q79" s="32">
        <v>0.26399626766195683</v>
      </c>
      <c r="R79" s="32">
        <v>0.24053585710477207</v>
      </c>
      <c r="S79" s="32">
        <v>1.5795787789922688E-2</v>
      </c>
      <c r="T79" s="19">
        <v>2887</v>
      </c>
      <c r="U79" s="32">
        <v>0.25008659508139935</v>
      </c>
      <c r="V79" s="32">
        <v>0.30377554554901282</v>
      </c>
      <c r="W79" s="32">
        <v>0.27606511950121232</v>
      </c>
      <c r="X79" s="32">
        <v>0.52268791132663661</v>
      </c>
      <c r="Y79" s="19">
        <v>3975</v>
      </c>
      <c r="Z79" s="32">
        <v>0.50465408805031442</v>
      </c>
      <c r="AA79" s="32">
        <v>0.13283018867924529</v>
      </c>
      <c r="AB79" s="32">
        <v>0.18238993710691823</v>
      </c>
      <c r="AC79" s="32">
        <v>0.15899371069182389</v>
      </c>
      <c r="AD79" s="32">
        <v>0.12452830188679245</v>
      </c>
      <c r="AE79" s="45">
        <v>18128.333333333332</v>
      </c>
    </row>
    <row r="80" spans="1:31" x14ac:dyDescent="0.25">
      <c r="A80" s="10">
        <v>176372</v>
      </c>
      <c r="B80" s="11" t="s">
        <v>131</v>
      </c>
      <c r="C80" s="11" t="s">
        <v>128</v>
      </c>
      <c r="D80" s="3">
        <v>1</v>
      </c>
      <c r="E80" t="s">
        <v>29</v>
      </c>
      <c r="F80" s="12" t="s">
        <v>30</v>
      </c>
      <c r="G80">
        <v>16468</v>
      </c>
      <c r="H80" s="14">
        <v>0.28764877337867378</v>
      </c>
      <c r="I80" s="14">
        <v>0.34327179985426282</v>
      </c>
      <c r="J80" s="14">
        <v>0.31709982997328151</v>
      </c>
      <c r="K80">
        <v>13658</v>
      </c>
      <c r="L80" s="13">
        <v>0.36996632010543273</v>
      </c>
      <c r="M80" s="13">
        <v>0.34529213647679013</v>
      </c>
      <c r="N80" s="13">
        <v>0.31402840825889589</v>
      </c>
      <c r="O80" s="14">
        <v>0.83416312783716506</v>
      </c>
      <c r="P80" s="14">
        <v>0.32353199332923727</v>
      </c>
      <c r="Q80" s="14">
        <v>0.38269112613007988</v>
      </c>
      <c r="R80" s="14">
        <v>0.35644694110418679</v>
      </c>
      <c r="S80" s="14">
        <v>7.0218555253225663E-3</v>
      </c>
      <c r="T80">
        <v>1916</v>
      </c>
      <c r="U80" s="14">
        <v>0.39874739039665968</v>
      </c>
      <c r="V80" s="14">
        <v>0.46242171189979125</v>
      </c>
      <c r="W80" s="14">
        <v>0.43475991649269313</v>
      </c>
      <c r="X80" s="14">
        <v>0.66492693110647183</v>
      </c>
      <c r="Y80">
        <v>2810</v>
      </c>
      <c r="Z80" s="14">
        <v>0.50213523131672599</v>
      </c>
      <c r="AA80" s="14">
        <v>0.1594306049822064</v>
      </c>
      <c r="AB80" s="14">
        <v>0.21352313167259787</v>
      </c>
      <c r="AC80" s="14">
        <v>0.1800711743772242</v>
      </c>
      <c r="AD80" s="14">
        <v>7.3309608540925261E-2</v>
      </c>
      <c r="AE80" s="44">
        <v>14025.333333333334</v>
      </c>
    </row>
    <row r="81" spans="1:31" x14ac:dyDescent="0.25">
      <c r="A81" s="10">
        <v>180461</v>
      </c>
      <c r="B81" s="11" t="s">
        <v>132</v>
      </c>
      <c r="C81" s="11" t="s">
        <v>133</v>
      </c>
      <c r="D81" s="3">
        <v>1</v>
      </c>
      <c r="E81" t="s">
        <v>33</v>
      </c>
      <c r="F81" s="12" t="s">
        <v>30</v>
      </c>
      <c r="G81">
        <v>14269</v>
      </c>
      <c r="H81" s="14">
        <v>6.0270516504310045E-3</v>
      </c>
      <c r="I81" s="14">
        <v>9.531151447193216E-2</v>
      </c>
      <c r="J81" s="14">
        <v>5.8308220618123206E-2</v>
      </c>
      <c r="K81">
        <v>12679</v>
      </c>
      <c r="L81" s="13">
        <v>9.7641769855666846E-2</v>
      </c>
      <c r="M81" s="13">
        <v>5.9626153482135819E-2</v>
      </c>
      <c r="N81" s="13">
        <v>6.3885164445145514E-3</v>
      </c>
      <c r="O81" s="14">
        <v>0.83587033677734834</v>
      </c>
      <c r="P81" s="14">
        <v>6.2275901113417629E-3</v>
      </c>
      <c r="Q81" s="14">
        <v>9.1904132855255713E-2</v>
      </c>
      <c r="R81" s="14">
        <v>5.4821664464993397E-2</v>
      </c>
      <c r="S81" s="14">
        <v>4.1234195131156823E-2</v>
      </c>
      <c r="T81">
        <v>2199</v>
      </c>
      <c r="U81" s="14">
        <v>3.1832651205093224E-3</v>
      </c>
      <c r="V81" s="14">
        <v>8.776716689404275E-2</v>
      </c>
      <c r="W81" s="14">
        <v>5.2296498408367441E-2</v>
      </c>
      <c r="X81" s="14">
        <v>0.43747157798999547</v>
      </c>
      <c r="Y81">
        <v>1590</v>
      </c>
      <c r="Z81" s="14">
        <v>0.35786163522012576</v>
      </c>
      <c r="AA81" s="14">
        <v>3.1446540880503146E-3</v>
      </c>
      <c r="AB81" s="14">
        <v>7.672955974842767E-2</v>
      </c>
      <c r="AC81" s="14">
        <v>4.7798742138364783E-2</v>
      </c>
      <c r="AD81" s="14">
        <v>7.4213836477987419E-2</v>
      </c>
      <c r="AE81" s="44">
        <v>12201</v>
      </c>
    </row>
    <row r="82" spans="1:31" x14ac:dyDescent="0.25">
      <c r="A82" s="10">
        <v>180489</v>
      </c>
      <c r="B82" s="11" t="s">
        <v>134</v>
      </c>
      <c r="C82" s="11" t="s">
        <v>133</v>
      </c>
      <c r="D82" s="3">
        <v>1</v>
      </c>
      <c r="E82" t="s">
        <v>29</v>
      </c>
      <c r="F82" s="12" t="s">
        <v>30</v>
      </c>
      <c r="G82">
        <v>14946</v>
      </c>
      <c r="H82" s="14">
        <v>6.2893081761006293E-3</v>
      </c>
      <c r="I82" s="14">
        <v>0.1245149203800348</v>
      </c>
      <c r="J82" s="14">
        <v>7.0587448146661319E-2</v>
      </c>
      <c r="K82">
        <v>12657</v>
      </c>
      <c r="L82" s="13">
        <v>0.11835348028758789</v>
      </c>
      <c r="M82" s="13">
        <v>7.2450027652682311E-2</v>
      </c>
      <c r="N82" s="13">
        <v>6.3996207632140319E-3</v>
      </c>
      <c r="O82" s="14">
        <v>0.78541518527297149</v>
      </c>
      <c r="P82" s="14">
        <v>6.4379841062267374E-3</v>
      </c>
      <c r="Q82" s="14">
        <v>0.11658786842369982</v>
      </c>
      <c r="R82" s="14">
        <v>7.152197968011266E-2</v>
      </c>
      <c r="S82" s="14">
        <v>2.5751936424906949E-2</v>
      </c>
      <c r="T82">
        <v>1816</v>
      </c>
      <c r="U82" s="14">
        <v>8.2599118942731278E-3</v>
      </c>
      <c r="V82" s="14">
        <v>0.13931718061674009</v>
      </c>
      <c r="W82" s="14">
        <v>8.3700440528634359E-2</v>
      </c>
      <c r="X82" s="14">
        <v>0.52698237885462551</v>
      </c>
      <c r="Y82">
        <v>2289</v>
      </c>
      <c r="Z82" s="14">
        <v>0.52599388379204892</v>
      </c>
      <c r="AA82" s="14">
        <v>5.679335954565312E-3</v>
      </c>
      <c r="AB82" s="14">
        <v>0.15858453473132372</v>
      </c>
      <c r="AC82" s="14">
        <v>6.0288335517693317E-2</v>
      </c>
      <c r="AD82" s="14">
        <v>4.456094364351245E-2</v>
      </c>
      <c r="AE82" s="44">
        <v>12412</v>
      </c>
    </row>
    <row r="83" spans="1:31" x14ac:dyDescent="0.25">
      <c r="A83" s="10">
        <v>199120</v>
      </c>
      <c r="B83" s="11" t="s">
        <v>135</v>
      </c>
      <c r="C83" s="11" t="s">
        <v>136</v>
      </c>
      <c r="D83" s="3">
        <v>1</v>
      </c>
      <c r="E83" t="s">
        <v>33</v>
      </c>
      <c r="G83">
        <v>29278</v>
      </c>
      <c r="H83" s="14">
        <v>8.2724229797117285E-2</v>
      </c>
      <c r="I83" s="14">
        <v>0.26139080538288134</v>
      </c>
      <c r="J83" s="14">
        <v>0.15772935309788921</v>
      </c>
      <c r="K83">
        <v>18503</v>
      </c>
      <c r="L83" s="13">
        <v>0.29119602226665947</v>
      </c>
      <c r="M83" s="13">
        <v>0.17726855104577635</v>
      </c>
      <c r="N83" s="13">
        <v>8.7985732043452419E-2</v>
      </c>
      <c r="O83" s="14">
        <v>0.94914338215424521</v>
      </c>
      <c r="P83" s="14">
        <v>8.4899214212504265E-2</v>
      </c>
      <c r="Q83" s="14">
        <v>0.28760961166154198</v>
      </c>
      <c r="R83" s="14">
        <v>0.17423983600956611</v>
      </c>
      <c r="S83" s="14">
        <v>2.58512697870402E-2</v>
      </c>
      <c r="T83">
        <v>3914</v>
      </c>
      <c r="U83" s="14">
        <v>7.7669902912621352E-2</v>
      </c>
      <c r="V83" s="14">
        <v>0.28742973939703625</v>
      </c>
      <c r="W83" s="14">
        <v>0.14282064384261625</v>
      </c>
      <c r="X83" s="14">
        <v>0.58712314767501272</v>
      </c>
      <c r="Y83">
        <v>10775</v>
      </c>
      <c r="Z83" s="14">
        <v>0.64371229698375865</v>
      </c>
      <c r="AA83" s="14">
        <v>7.368909512761021E-2</v>
      </c>
      <c r="AB83" s="14">
        <v>0.21020881670533642</v>
      </c>
      <c r="AC83" s="14">
        <v>0.12417633410672854</v>
      </c>
      <c r="AD83" s="14">
        <v>0.10310904872389791</v>
      </c>
      <c r="AE83" s="44">
        <v>26091.333333333332</v>
      </c>
    </row>
    <row r="84" spans="1:31" x14ac:dyDescent="0.25">
      <c r="A84" s="10">
        <v>199148</v>
      </c>
      <c r="B84" s="11" t="s">
        <v>137</v>
      </c>
      <c r="C84" s="11" t="s">
        <v>136</v>
      </c>
      <c r="D84" s="3">
        <v>1</v>
      </c>
      <c r="E84" t="s">
        <v>29</v>
      </c>
      <c r="G84">
        <v>18516</v>
      </c>
      <c r="H84" s="14">
        <v>0.22742492979045151</v>
      </c>
      <c r="I84" s="14">
        <v>0.35493627133290129</v>
      </c>
      <c r="J84" s="14">
        <v>0.28337653920933248</v>
      </c>
      <c r="K84">
        <v>15039</v>
      </c>
      <c r="L84" s="13">
        <v>0.38426757098211317</v>
      </c>
      <c r="M84" s="13">
        <v>0.30673582020081125</v>
      </c>
      <c r="N84" s="13">
        <v>0.24529556486468515</v>
      </c>
      <c r="O84" s="14">
        <v>0.86761087838287121</v>
      </c>
      <c r="P84" s="14">
        <v>0.25314224402207236</v>
      </c>
      <c r="Q84" s="14">
        <v>0.39576946658491724</v>
      </c>
      <c r="R84" s="14">
        <v>0.31583384426732064</v>
      </c>
      <c r="S84" s="14">
        <v>2.5827713059472717E-2</v>
      </c>
      <c r="T84">
        <v>2498</v>
      </c>
      <c r="U84" s="14">
        <v>0.28102481985588473</v>
      </c>
      <c r="V84" s="14">
        <v>0.44155324259407525</v>
      </c>
      <c r="W84" s="14">
        <v>0.35228182546036829</v>
      </c>
      <c r="X84" s="14">
        <v>0.65132105684547636</v>
      </c>
      <c r="Y84">
        <v>3477</v>
      </c>
      <c r="Z84" s="14">
        <v>0.38826574633304572</v>
      </c>
      <c r="AA84" s="14">
        <v>0.15012942191544434</v>
      </c>
      <c r="AB84" s="14">
        <v>0.22807017543859648</v>
      </c>
      <c r="AC84" s="14">
        <v>0.18234109864825998</v>
      </c>
      <c r="AD84" s="14">
        <v>5.4069600230083406E-2</v>
      </c>
      <c r="AE84" s="44">
        <v>15770.666666666666</v>
      </c>
    </row>
    <row r="85" spans="1:31" x14ac:dyDescent="0.25">
      <c r="A85" s="10">
        <v>199193</v>
      </c>
      <c r="B85" s="11" t="s">
        <v>138</v>
      </c>
      <c r="C85" s="11" t="s">
        <v>136</v>
      </c>
      <c r="D85" s="3">
        <v>1</v>
      </c>
      <c r="E85" t="s">
        <v>33</v>
      </c>
      <c r="G85">
        <v>34340</v>
      </c>
      <c r="H85" s="14">
        <v>7.370413511939429E-2</v>
      </c>
      <c r="I85" s="14">
        <v>0.18267326732673267</v>
      </c>
      <c r="J85" s="14">
        <v>0.11624927198602213</v>
      </c>
      <c r="K85">
        <v>24833</v>
      </c>
      <c r="L85" s="13">
        <v>0.19933153465147183</v>
      </c>
      <c r="M85" s="13">
        <v>0.12358555148391254</v>
      </c>
      <c r="N85" s="13">
        <v>7.6833246083840054E-2</v>
      </c>
      <c r="O85" s="14">
        <v>0.87870978133934685</v>
      </c>
      <c r="P85" s="14">
        <v>7.6990055451170894E-2</v>
      </c>
      <c r="Q85" s="14">
        <v>0.20035745382888043</v>
      </c>
      <c r="R85" s="14">
        <v>0.12327574354979148</v>
      </c>
      <c r="S85" s="14">
        <v>2.4975940607671509E-2</v>
      </c>
      <c r="T85">
        <v>4389</v>
      </c>
      <c r="U85" s="14">
        <v>7.2681704260651625E-2</v>
      </c>
      <c r="V85" s="14">
        <v>0.20915926179084074</v>
      </c>
      <c r="W85" s="14">
        <v>0.12166780587833219</v>
      </c>
      <c r="X85" s="14">
        <v>0.45067213488266122</v>
      </c>
      <c r="Y85">
        <v>9507</v>
      </c>
      <c r="Z85" s="14">
        <v>0.55611654570316604</v>
      </c>
      <c r="AA85" s="14">
        <v>6.5530661617755337E-2</v>
      </c>
      <c r="AB85" s="14">
        <v>0.13916061849163774</v>
      </c>
      <c r="AC85" s="14">
        <v>9.7086357420847799E-2</v>
      </c>
      <c r="AD85" s="14">
        <v>0.26506784474597667</v>
      </c>
      <c r="AE85" s="44">
        <v>29518.666666666668</v>
      </c>
    </row>
    <row r="86" spans="1:31" x14ac:dyDescent="0.25">
      <c r="A86" s="10">
        <v>200280</v>
      </c>
      <c r="B86" s="11" t="s">
        <v>139</v>
      </c>
      <c r="C86" s="11" t="s">
        <v>140</v>
      </c>
      <c r="D86" s="3">
        <v>1</v>
      </c>
      <c r="E86" t="s">
        <v>29</v>
      </c>
      <c r="F86" s="12" t="s">
        <v>30</v>
      </c>
      <c r="G86">
        <v>15250</v>
      </c>
      <c r="H86" s="14">
        <v>2.1049180327868851E-2</v>
      </c>
      <c r="I86" s="14">
        <v>0.10386885245901639</v>
      </c>
      <c r="J86" s="14">
        <v>6.7409836065573769E-2</v>
      </c>
      <c r="K86">
        <v>11953</v>
      </c>
      <c r="L86" s="13">
        <v>0.10415795197858278</v>
      </c>
      <c r="M86" s="13">
        <v>6.4669957332887135E-2</v>
      </c>
      <c r="N86" s="13">
        <v>2.1249895423742993E-2</v>
      </c>
      <c r="O86" s="14">
        <v>0.80774700911904962</v>
      </c>
      <c r="P86" s="14">
        <v>1.729673744174003E-2</v>
      </c>
      <c r="Q86" s="14">
        <v>9.4044536509580529E-2</v>
      </c>
      <c r="R86" s="14">
        <v>5.737959606421543E-2</v>
      </c>
      <c r="S86" s="14">
        <v>3.3868461936820297E-2</v>
      </c>
      <c r="T86">
        <v>2334</v>
      </c>
      <c r="U86" s="14">
        <v>1.3710368466152529E-2</v>
      </c>
      <c r="V86" s="14">
        <v>0.10111396743787489</v>
      </c>
      <c r="W86" s="14">
        <v>4.8414738646101116E-2</v>
      </c>
      <c r="X86" s="14">
        <v>0.44473007712082263</v>
      </c>
      <c r="Y86">
        <v>3297</v>
      </c>
      <c r="Z86" s="14">
        <v>0.52380952380952384</v>
      </c>
      <c r="AA86" s="14">
        <v>2.032150439793752E-2</v>
      </c>
      <c r="AB86" s="14">
        <v>0.10282074613284804</v>
      </c>
      <c r="AC86" s="14">
        <v>7.7343039126478622E-2</v>
      </c>
      <c r="AD86" s="14">
        <v>9.1901728844404007E-2</v>
      </c>
      <c r="AE86" s="44">
        <v>12671.333333333334</v>
      </c>
    </row>
    <row r="87" spans="1:31" x14ac:dyDescent="0.25">
      <c r="A87" s="10">
        <v>200332</v>
      </c>
      <c r="B87" s="11" t="s">
        <v>141</v>
      </c>
      <c r="C87" s="11" t="s">
        <v>140</v>
      </c>
      <c r="D87" s="3">
        <v>1</v>
      </c>
      <c r="E87" t="s">
        <v>33</v>
      </c>
      <c r="F87" s="12" t="s">
        <v>30</v>
      </c>
      <c r="G87">
        <v>14443</v>
      </c>
      <c r="H87" s="14">
        <v>2.2502250225022502E-2</v>
      </c>
      <c r="I87" s="14">
        <v>7.0760922246070765E-2</v>
      </c>
      <c r="J87" s="14">
        <v>4.1819566572041819E-2</v>
      </c>
      <c r="K87">
        <v>11988</v>
      </c>
      <c r="L87" s="13">
        <v>7.1321321321321324E-2</v>
      </c>
      <c r="M87" s="13">
        <v>4.2709376042709378E-2</v>
      </c>
      <c r="N87" s="13">
        <v>2.4274274274274275E-2</v>
      </c>
      <c r="O87" s="14">
        <v>0.89406072739406073</v>
      </c>
      <c r="P87" s="14">
        <v>2.2112334390744542E-2</v>
      </c>
      <c r="Q87" s="14">
        <v>6.8949430863967154E-2</v>
      </c>
      <c r="R87" s="14">
        <v>4.0306027243888785E-2</v>
      </c>
      <c r="S87" s="14">
        <v>4.2918454935622317E-2</v>
      </c>
      <c r="T87">
        <v>2408</v>
      </c>
      <c r="U87" s="14">
        <v>1.287375415282392E-2</v>
      </c>
      <c r="V87" s="14">
        <v>6.4784053156146174E-2</v>
      </c>
      <c r="W87" s="14">
        <v>3.2807308970099668E-2</v>
      </c>
      <c r="X87" s="14">
        <v>0.46843853820598008</v>
      </c>
      <c r="Y87">
        <v>2455</v>
      </c>
      <c r="Z87" s="14">
        <v>0.4134419551934827</v>
      </c>
      <c r="AA87" s="14">
        <v>1.3849287169042769E-2</v>
      </c>
      <c r="AB87" s="14">
        <v>6.8024439918533602E-2</v>
      </c>
      <c r="AC87" s="14">
        <v>3.7474541751527493E-2</v>
      </c>
      <c r="AD87" s="14">
        <v>0.26720977596741347</v>
      </c>
      <c r="AE87" s="44">
        <v>12636.333333333334</v>
      </c>
    </row>
    <row r="88" spans="1:31" x14ac:dyDescent="0.25">
      <c r="A88" s="10">
        <v>181464</v>
      </c>
      <c r="B88" s="11" t="s">
        <v>142</v>
      </c>
      <c r="C88" s="11" t="s">
        <v>143</v>
      </c>
      <c r="D88" s="3">
        <v>1</v>
      </c>
      <c r="E88" t="s">
        <v>33</v>
      </c>
      <c r="G88">
        <v>24207</v>
      </c>
      <c r="H88" s="14">
        <v>2.2390217705622342E-2</v>
      </c>
      <c r="I88" s="14">
        <v>0.10583715454207461</v>
      </c>
      <c r="J88" s="14">
        <v>6.6220514727145047E-2</v>
      </c>
      <c r="K88">
        <v>19103</v>
      </c>
      <c r="L88" s="13">
        <v>0.11171020258598126</v>
      </c>
      <c r="M88" s="13">
        <v>6.9360833376956504E-2</v>
      </c>
      <c r="N88" s="13">
        <v>2.2300162278176203E-2</v>
      </c>
      <c r="O88" s="14">
        <v>0.93001099303774282</v>
      </c>
      <c r="P88" s="14">
        <v>2.1839468647979286E-2</v>
      </c>
      <c r="Q88" s="14">
        <v>0.11116739840144095</v>
      </c>
      <c r="R88" s="14">
        <v>6.923336710570753E-2</v>
      </c>
      <c r="S88" s="14">
        <v>5.2122030845435104E-2</v>
      </c>
      <c r="T88">
        <v>3918</v>
      </c>
      <c r="U88" s="14">
        <v>2.5012761613067893E-2</v>
      </c>
      <c r="V88" s="14">
        <v>0.13399693721286371</v>
      </c>
      <c r="W88" s="14">
        <v>7.7845839714139872E-2</v>
      </c>
      <c r="X88" s="14">
        <v>0.47345584481878511</v>
      </c>
      <c r="Y88">
        <v>5104</v>
      </c>
      <c r="Z88" s="14">
        <v>0.55133228840125392</v>
      </c>
      <c r="AA88" s="14">
        <v>2.2727272727272728E-2</v>
      </c>
      <c r="AB88" s="14">
        <v>8.3855799373040746E-2</v>
      </c>
      <c r="AC88" s="14">
        <v>5.4467084639498432E-2</v>
      </c>
      <c r="AD88" s="14">
        <v>0.18945924764890282</v>
      </c>
      <c r="AE88" s="44">
        <v>21789</v>
      </c>
    </row>
    <row r="89" spans="1:31" x14ac:dyDescent="0.25">
      <c r="A89" s="10">
        <v>183044</v>
      </c>
      <c r="B89" s="11" t="s">
        <v>144</v>
      </c>
      <c r="C89" s="11" t="s">
        <v>145</v>
      </c>
      <c r="D89" s="3">
        <v>1</v>
      </c>
      <c r="E89" t="s">
        <v>29</v>
      </c>
      <c r="F89" s="12" t="s">
        <v>30</v>
      </c>
      <c r="G89">
        <v>15267</v>
      </c>
      <c r="H89" s="14">
        <v>1.2445143119145871E-2</v>
      </c>
      <c r="I89" s="14">
        <v>7.6897884325669741E-2</v>
      </c>
      <c r="J89" s="14">
        <v>3.9365952708456151E-2</v>
      </c>
      <c r="K89">
        <v>12804</v>
      </c>
      <c r="L89" s="13">
        <v>7.8725398313027176E-2</v>
      </c>
      <c r="M89" s="13">
        <v>4.0065604498594191E-2</v>
      </c>
      <c r="N89" s="13">
        <v>1.2496094970321775E-2</v>
      </c>
      <c r="O89" s="14">
        <v>0.96391752577319589</v>
      </c>
      <c r="P89" s="14">
        <v>1.2639766650461837E-2</v>
      </c>
      <c r="Q89" s="14">
        <v>7.9079565710581751E-2</v>
      </c>
      <c r="R89" s="14">
        <v>4.0593096742829363E-2</v>
      </c>
      <c r="S89" s="14">
        <v>8.5075352455031596E-3</v>
      </c>
      <c r="T89">
        <v>2999</v>
      </c>
      <c r="U89" s="14">
        <v>1.2337445815271757E-2</v>
      </c>
      <c r="V89" s="14">
        <v>8.0693564521507166E-2</v>
      </c>
      <c r="W89" s="14">
        <v>4.4348116038679559E-2</v>
      </c>
      <c r="X89" s="14">
        <v>0.5601867289096365</v>
      </c>
      <c r="Y89">
        <v>2463</v>
      </c>
      <c r="Z89" s="14">
        <v>0.51644336175395855</v>
      </c>
      <c r="AA89" s="14">
        <v>1.2180267965895249E-2</v>
      </c>
      <c r="AB89" s="14">
        <v>6.7397482744620388E-2</v>
      </c>
      <c r="AC89" s="14">
        <v>3.5728786033292735E-2</v>
      </c>
      <c r="AD89" s="14">
        <v>9.9878197320341047E-2</v>
      </c>
      <c r="AE89" s="44">
        <v>14165</v>
      </c>
    </row>
    <row r="90" spans="1:31" x14ac:dyDescent="0.25">
      <c r="A90" s="16">
        <v>185828</v>
      </c>
      <c r="B90" s="17" t="s">
        <v>146</v>
      </c>
      <c r="C90" s="17" t="s">
        <v>147</v>
      </c>
      <c r="D90" s="18">
        <v>1</v>
      </c>
      <c r="E90" s="19" t="s">
        <v>29</v>
      </c>
      <c r="F90" s="19" t="s">
        <v>40</v>
      </c>
      <c r="G90" s="19">
        <v>9944</v>
      </c>
      <c r="H90" s="32">
        <v>8.8696701528559935E-2</v>
      </c>
      <c r="I90" s="32">
        <v>0.46510458567980689</v>
      </c>
      <c r="J90" s="32">
        <v>0.25955349959774737</v>
      </c>
      <c r="K90" s="19">
        <v>7111</v>
      </c>
      <c r="L90" s="20">
        <v>0.52735198987484178</v>
      </c>
      <c r="M90" s="20">
        <v>0.29770777668401066</v>
      </c>
      <c r="N90" s="20">
        <v>9.3938967796371814E-2</v>
      </c>
      <c r="O90" s="32">
        <v>0.77752777387146677</v>
      </c>
      <c r="P90" s="32">
        <v>9.2060047024778435E-2</v>
      </c>
      <c r="Q90" s="32">
        <v>0.5456682944474589</v>
      </c>
      <c r="R90" s="32">
        <v>0.30330982094411285</v>
      </c>
      <c r="S90" s="32">
        <v>4.901428829806475E-2</v>
      </c>
      <c r="T90" s="19">
        <v>939</v>
      </c>
      <c r="U90" s="32">
        <v>7.1352502662406822E-2</v>
      </c>
      <c r="V90" s="32">
        <v>0.54100106496272626</v>
      </c>
      <c r="W90" s="32">
        <v>0.27902023429179978</v>
      </c>
      <c r="X90" s="32">
        <v>0.18743343982960597</v>
      </c>
      <c r="Y90" s="19">
        <v>2833</v>
      </c>
      <c r="Z90" s="32">
        <v>0.54571126014825277</v>
      </c>
      <c r="AA90" s="32">
        <v>7.5538298623367459E-2</v>
      </c>
      <c r="AB90" s="32">
        <v>0.30885986586657255</v>
      </c>
      <c r="AC90" s="32">
        <v>0.16378397458524532</v>
      </c>
      <c r="AD90" s="32">
        <v>0.42534415813625132</v>
      </c>
      <c r="AE90" s="45">
        <v>8031.333333333333</v>
      </c>
    </row>
    <row r="91" spans="1:31" x14ac:dyDescent="0.25">
      <c r="A91" s="10">
        <v>186380</v>
      </c>
      <c r="B91" s="11" t="s">
        <v>148</v>
      </c>
      <c r="C91" s="11" t="s">
        <v>147</v>
      </c>
      <c r="D91" s="3">
        <v>1</v>
      </c>
      <c r="E91" t="s">
        <v>33</v>
      </c>
      <c r="G91">
        <v>40434</v>
      </c>
      <c r="H91" s="14">
        <v>7.4467032695256466E-2</v>
      </c>
      <c r="I91" s="14">
        <v>0.4340159271899886</v>
      </c>
      <c r="J91" s="14">
        <v>0.18687243409012216</v>
      </c>
      <c r="K91">
        <v>31593</v>
      </c>
      <c r="L91" s="13">
        <v>0.48330326338112872</v>
      </c>
      <c r="M91" s="13">
        <v>0.19782863292501504</v>
      </c>
      <c r="N91" s="13">
        <v>7.5079922767701701E-2</v>
      </c>
      <c r="O91" s="14">
        <v>0.95078023612825624</v>
      </c>
      <c r="P91" s="14">
        <v>7.3506891271056668E-2</v>
      </c>
      <c r="Q91" s="14">
        <v>0.48828151008722287</v>
      </c>
      <c r="R91" s="14">
        <v>0.19651774419069179</v>
      </c>
      <c r="S91" s="14">
        <v>3.329116452493508E-2</v>
      </c>
      <c r="T91">
        <v>6166</v>
      </c>
      <c r="U91" s="14">
        <v>7.0385987674343176E-2</v>
      </c>
      <c r="V91" s="14">
        <v>0.52530003243593903</v>
      </c>
      <c r="W91" s="14">
        <v>0.18796626662341875</v>
      </c>
      <c r="X91" s="14">
        <v>0.4987025624391826</v>
      </c>
      <c r="Y91">
        <v>8841</v>
      </c>
      <c r="Z91" s="14">
        <v>0.59868793122949893</v>
      </c>
      <c r="AA91" s="14">
        <v>7.2276891754326431E-2</v>
      </c>
      <c r="AB91" s="14">
        <v>0.25788937902952153</v>
      </c>
      <c r="AC91" s="14">
        <v>0.14772084605813823</v>
      </c>
      <c r="AD91" s="14">
        <v>0.2454473475851148</v>
      </c>
      <c r="AE91" s="44">
        <v>37032</v>
      </c>
    </row>
    <row r="92" spans="1:31" x14ac:dyDescent="0.25">
      <c r="A92" s="10">
        <v>186399</v>
      </c>
      <c r="B92" s="11" t="s">
        <v>149</v>
      </c>
      <c r="C92" s="11" t="s">
        <v>147</v>
      </c>
      <c r="D92" s="3">
        <v>1</v>
      </c>
      <c r="E92" t="s">
        <v>29</v>
      </c>
      <c r="G92">
        <v>12011</v>
      </c>
      <c r="H92" s="14">
        <v>0.15693947215052867</v>
      </c>
      <c r="I92" s="14">
        <v>0.55107817833652484</v>
      </c>
      <c r="J92" s="14">
        <v>0.34443426858712844</v>
      </c>
      <c r="K92">
        <v>7666</v>
      </c>
      <c r="L92" s="13">
        <v>0.65862248891207931</v>
      </c>
      <c r="M92" s="13">
        <v>0.40386120532220193</v>
      </c>
      <c r="N92" s="13">
        <v>0.17649360813983825</v>
      </c>
      <c r="O92" s="14">
        <v>0.81137490216540564</v>
      </c>
      <c r="P92" s="14">
        <v>0.17491961414790996</v>
      </c>
      <c r="Q92" s="14">
        <v>0.68488745980707399</v>
      </c>
      <c r="R92" s="14">
        <v>0.40836012861736337</v>
      </c>
      <c r="S92" s="14">
        <v>2.7170418006430868E-2</v>
      </c>
      <c r="T92">
        <v>1051</v>
      </c>
      <c r="U92" s="14">
        <v>0.15604186489058039</v>
      </c>
      <c r="V92" s="14">
        <v>0.69457659372026637</v>
      </c>
      <c r="W92" s="14">
        <v>0.36441484300666033</v>
      </c>
      <c r="X92" s="14">
        <v>0.48905803996194103</v>
      </c>
      <c r="Y92">
        <v>4345</v>
      </c>
      <c r="Z92" s="14">
        <v>0.43728423475258921</v>
      </c>
      <c r="AA92" s="14">
        <v>0.12243958573072497</v>
      </c>
      <c r="AB92" s="14">
        <v>0.3613348676639816</v>
      </c>
      <c r="AC92" s="14">
        <v>0.23958573072497122</v>
      </c>
      <c r="AD92" s="14">
        <v>0.13924050632911392</v>
      </c>
      <c r="AE92" s="44">
        <v>9417</v>
      </c>
    </row>
    <row r="93" spans="1:31" x14ac:dyDescent="0.25">
      <c r="A93" s="10">
        <v>187985</v>
      </c>
      <c r="B93" s="11" t="s">
        <v>150</v>
      </c>
      <c r="C93" s="11" t="s">
        <v>151</v>
      </c>
      <c r="D93" s="3">
        <v>1</v>
      </c>
      <c r="E93" t="s">
        <v>33</v>
      </c>
      <c r="G93">
        <v>29033</v>
      </c>
      <c r="H93" s="14">
        <v>2.4902696931078428E-2</v>
      </c>
      <c r="I93" s="14">
        <v>0.52309440980952704</v>
      </c>
      <c r="J93" s="14">
        <v>0.46560810112630457</v>
      </c>
      <c r="K93">
        <v>22773</v>
      </c>
      <c r="L93" s="13">
        <v>0.56584551881614187</v>
      </c>
      <c r="M93" s="13">
        <v>0.50682826153778593</v>
      </c>
      <c r="N93" s="13">
        <v>2.6566548105212313E-2</v>
      </c>
      <c r="O93" s="14">
        <v>0.75045009441004695</v>
      </c>
      <c r="P93" s="14">
        <v>2.703335283791691E-2</v>
      </c>
      <c r="Q93" s="14">
        <v>0.57355178466939727</v>
      </c>
      <c r="R93" s="14">
        <v>0.51082504388531302</v>
      </c>
      <c r="S93" s="14">
        <v>2.2937390286717377E-2</v>
      </c>
      <c r="T93">
        <v>3372</v>
      </c>
      <c r="U93" s="14">
        <v>2.5800711743772242E-2</v>
      </c>
      <c r="V93" s="14">
        <v>0.6518386714116251</v>
      </c>
      <c r="W93" s="14">
        <v>0.57058125741399768</v>
      </c>
      <c r="X93" s="14">
        <v>0.5720640569395018</v>
      </c>
      <c r="Y93">
        <v>6260</v>
      </c>
      <c r="Z93" s="14">
        <v>0.57124600638977641</v>
      </c>
      <c r="AA93" s="14">
        <v>1.8849840255591055E-2</v>
      </c>
      <c r="AB93" s="14">
        <v>0.36757188498402554</v>
      </c>
      <c r="AC93" s="14">
        <v>0.31565495207667732</v>
      </c>
      <c r="AD93" s="14">
        <v>9.5207667731629392E-2</v>
      </c>
      <c r="AE93" s="44">
        <v>23455</v>
      </c>
    </row>
    <row r="94" spans="1:31" x14ac:dyDescent="0.25">
      <c r="A94" s="10">
        <v>188030</v>
      </c>
      <c r="B94" s="11" t="s">
        <v>152</v>
      </c>
      <c r="C94" s="11" t="s">
        <v>151</v>
      </c>
      <c r="D94" s="3">
        <v>1</v>
      </c>
      <c r="E94" t="s">
        <v>29</v>
      </c>
      <c r="F94" s="12" t="s">
        <v>30</v>
      </c>
      <c r="G94">
        <v>17651</v>
      </c>
      <c r="H94" s="14">
        <v>2.9006855135686363E-2</v>
      </c>
      <c r="I94" s="14">
        <v>0.55147017166166223</v>
      </c>
      <c r="J94" s="14">
        <v>0.52688232961305304</v>
      </c>
      <c r="K94">
        <v>14276</v>
      </c>
      <c r="L94" s="13">
        <v>0.58720930232558144</v>
      </c>
      <c r="M94" s="13">
        <v>0.56367329784253295</v>
      </c>
      <c r="N94" s="13">
        <v>2.9560100868590643E-2</v>
      </c>
      <c r="O94" s="14">
        <v>0.81766601288876439</v>
      </c>
      <c r="P94" s="14">
        <v>3.0326394243125162E-2</v>
      </c>
      <c r="Q94" s="14">
        <v>0.57962820183329045</v>
      </c>
      <c r="R94" s="14">
        <v>0.55598389445729457</v>
      </c>
      <c r="S94" s="14">
        <v>4.6174933607470228E-2</v>
      </c>
      <c r="T94">
        <v>2034</v>
      </c>
      <c r="U94" s="14">
        <v>2.6548672566371681E-2</v>
      </c>
      <c r="V94" s="14">
        <v>0.65290068829891834</v>
      </c>
      <c r="W94" s="14">
        <v>0.6224188790560472</v>
      </c>
      <c r="X94" s="14">
        <v>0.56735496558505405</v>
      </c>
      <c r="Y94">
        <v>3375</v>
      </c>
      <c r="Z94" s="14">
        <v>0.51288888888888884</v>
      </c>
      <c r="AA94" s="14">
        <v>2.6666666666666668E-2</v>
      </c>
      <c r="AB94" s="14">
        <v>0.40029629629629632</v>
      </c>
      <c r="AC94" s="14">
        <v>0.37125925925925923</v>
      </c>
      <c r="AD94" s="14">
        <v>0.15466666666666667</v>
      </c>
      <c r="AE94" s="44">
        <v>14819.666666666666</v>
      </c>
    </row>
    <row r="95" spans="1:31" x14ac:dyDescent="0.25">
      <c r="A95" s="10">
        <v>182281</v>
      </c>
      <c r="B95" s="11" t="s">
        <v>153</v>
      </c>
      <c r="C95" s="11" t="s">
        <v>154</v>
      </c>
      <c r="D95" s="3">
        <v>1</v>
      </c>
      <c r="E95" t="s">
        <v>29</v>
      </c>
      <c r="G95">
        <v>27389</v>
      </c>
      <c r="H95" s="14">
        <v>7.5869874767242329E-2</v>
      </c>
      <c r="I95" s="14">
        <v>0.49253349884990327</v>
      </c>
      <c r="J95" s="14">
        <v>0.28905765088174085</v>
      </c>
      <c r="K95">
        <v>22429</v>
      </c>
      <c r="L95" s="13">
        <v>0.53551206027910292</v>
      </c>
      <c r="M95" s="13">
        <v>0.31365642694725576</v>
      </c>
      <c r="N95" s="13">
        <v>7.8648178697222348E-2</v>
      </c>
      <c r="O95" s="14">
        <v>0.70823487449284406</v>
      </c>
      <c r="P95" s="14">
        <v>7.4032105760151082E-2</v>
      </c>
      <c r="Q95" s="14">
        <v>0.54151715454831606</v>
      </c>
      <c r="R95" s="14">
        <v>0.30960025180988354</v>
      </c>
      <c r="S95" s="14">
        <v>4.6458923512747878E-2</v>
      </c>
      <c r="T95">
        <v>2996</v>
      </c>
      <c r="U95" s="14">
        <v>8.511348464619492E-2</v>
      </c>
      <c r="V95" s="14">
        <v>0.63284379172229643</v>
      </c>
      <c r="W95" s="14">
        <v>0.3998664886515354</v>
      </c>
      <c r="X95" s="14">
        <v>0.57409879839786382</v>
      </c>
      <c r="Y95">
        <v>4960</v>
      </c>
      <c r="Z95" s="14">
        <v>0.46169354838709675</v>
      </c>
      <c r="AA95" s="14">
        <v>6.3306451612903228E-2</v>
      </c>
      <c r="AB95" s="14">
        <v>0.29818548387096772</v>
      </c>
      <c r="AC95" s="14">
        <v>0.17782258064516129</v>
      </c>
      <c r="AD95" s="14">
        <v>5.4032258064516128E-2</v>
      </c>
      <c r="AE95" s="44">
        <v>21246.333333333332</v>
      </c>
    </row>
    <row r="96" spans="1:31" x14ac:dyDescent="0.25">
      <c r="A96" s="10">
        <v>182290</v>
      </c>
      <c r="B96" s="11" t="s">
        <v>155</v>
      </c>
      <c r="C96" s="11" t="s">
        <v>154</v>
      </c>
      <c r="D96" s="3">
        <v>1</v>
      </c>
      <c r="E96" t="s">
        <v>29</v>
      </c>
      <c r="F96" s="12" t="s">
        <v>30</v>
      </c>
      <c r="G96">
        <v>18227</v>
      </c>
      <c r="H96" s="14">
        <v>3.3466834915235638E-2</v>
      </c>
      <c r="I96" s="14">
        <v>0.29280737367641413</v>
      </c>
      <c r="J96" s="14">
        <v>0.17825204367147637</v>
      </c>
      <c r="K96">
        <v>15082</v>
      </c>
      <c r="L96" s="13">
        <v>0.31521018432568626</v>
      </c>
      <c r="M96" s="13">
        <v>0.1951995756530964</v>
      </c>
      <c r="N96" s="13">
        <v>3.6334703620209519E-2</v>
      </c>
      <c r="O96" s="14">
        <v>0.82290147195332186</v>
      </c>
      <c r="P96" s="14">
        <v>3.9561679155587788E-2</v>
      </c>
      <c r="Q96" s="14">
        <v>0.32253645959229715</v>
      </c>
      <c r="R96" s="14">
        <v>0.1983724115703811</v>
      </c>
      <c r="S96" s="14">
        <v>1.2811215856901136E-2</v>
      </c>
      <c r="T96">
        <v>2840</v>
      </c>
      <c r="U96" s="14">
        <v>4.8943661971830983E-2</v>
      </c>
      <c r="V96" s="14">
        <v>0.40105633802816903</v>
      </c>
      <c r="W96" s="14">
        <v>0.25035211267605634</v>
      </c>
      <c r="X96" s="14">
        <v>0.53521126760563376</v>
      </c>
      <c r="Y96">
        <v>3145</v>
      </c>
      <c r="Z96" s="14">
        <v>0.4203497615262321</v>
      </c>
      <c r="AA96" s="14">
        <v>1.971383147853736E-2</v>
      </c>
      <c r="AB96" s="14">
        <v>0.18537360890302068</v>
      </c>
      <c r="AC96" s="14">
        <v>9.6979332273449917E-2</v>
      </c>
      <c r="AD96" s="14">
        <v>8.3942766295707474E-2</v>
      </c>
      <c r="AE96" s="44">
        <v>15231</v>
      </c>
    </row>
    <row r="97" spans="1:31" x14ac:dyDescent="0.25">
      <c r="A97" s="10">
        <v>190576</v>
      </c>
      <c r="B97" s="11" t="s">
        <v>156</v>
      </c>
      <c r="C97" s="11" t="s">
        <v>157</v>
      </c>
      <c r="D97" s="3">
        <v>1</v>
      </c>
      <c r="E97" t="s">
        <v>33</v>
      </c>
      <c r="G97">
        <v>6812</v>
      </c>
      <c r="H97" s="14">
        <v>0.12448620082207869</v>
      </c>
      <c r="I97" s="14">
        <v>0.46212566059894306</v>
      </c>
      <c r="J97" s="14">
        <v>0.40971814445096888</v>
      </c>
      <c r="K97">
        <v>1247</v>
      </c>
      <c r="L97" s="13">
        <v>0.61507618283881316</v>
      </c>
      <c r="M97" s="13">
        <v>0.52606255012028869</v>
      </c>
      <c r="N97" s="13">
        <v>0.30392943063352046</v>
      </c>
      <c r="O97" s="14">
        <v>0.24699278267842822</v>
      </c>
      <c r="P97" s="14">
        <v>0.25</v>
      </c>
      <c r="Q97" s="14">
        <v>0.5714285714285714</v>
      </c>
      <c r="R97" s="14">
        <v>0.46103896103896103</v>
      </c>
      <c r="S97" s="14">
        <v>0</v>
      </c>
      <c r="U97" s="14"/>
      <c r="V97" s="14"/>
      <c r="W97" s="14"/>
      <c r="X97" s="14"/>
      <c r="Y97">
        <v>5565</v>
      </c>
      <c r="Z97" s="14">
        <v>0.78203054806828387</v>
      </c>
      <c r="AA97" s="14">
        <v>8.4276729559748423E-2</v>
      </c>
      <c r="AB97" s="14">
        <v>0.42785265049415994</v>
      </c>
      <c r="AC97" s="14">
        <v>0.38364779874213839</v>
      </c>
      <c r="AD97" s="14">
        <v>0.16621743036837378</v>
      </c>
      <c r="AE97" s="44">
        <v>5377.333333333333</v>
      </c>
    </row>
    <row r="98" spans="1:31" x14ac:dyDescent="0.25">
      <c r="A98" s="10">
        <v>196060</v>
      </c>
      <c r="B98" s="11" t="s">
        <v>158</v>
      </c>
      <c r="C98" s="11" t="s">
        <v>157</v>
      </c>
      <c r="D98" s="3">
        <v>1</v>
      </c>
      <c r="E98" t="s">
        <v>33</v>
      </c>
      <c r="G98">
        <v>17312</v>
      </c>
      <c r="H98" s="14">
        <v>0.10784426987060998</v>
      </c>
      <c r="I98" s="14">
        <v>0.28945240295748614</v>
      </c>
      <c r="J98" s="14">
        <v>0.21095194085027727</v>
      </c>
      <c r="K98">
        <v>12878</v>
      </c>
      <c r="L98" s="13">
        <v>0.34050318372418076</v>
      </c>
      <c r="M98" s="13">
        <v>0.24949526323963347</v>
      </c>
      <c r="N98" s="13">
        <v>0.1280478335145209</v>
      </c>
      <c r="O98" s="14">
        <v>0.93679142724025466</v>
      </c>
      <c r="P98" s="14">
        <v>0.13154840848806365</v>
      </c>
      <c r="Q98" s="14">
        <v>0.34888925729442971</v>
      </c>
      <c r="R98" s="14">
        <v>0.25654840848806365</v>
      </c>
      <c r="S98" s="14">
        <v>4.1611405835543763E-2</v>
      </c>
      <c r="T98">
        <v>2562</v>
      </c>
      <c r="U98" s="14">
        <v>0.13466042154566746</v>
      </c>
      <c r="V98" s="14">
        <v>0.38680718188914909</v>
      </c>
      <c r="W98" s="14">
        <v>0.27322404371584702</v>
      </c>
      <c r="X98" s="14">
        <v>0.48477751756440279</v>
      </c>
      <c r="Y98">
        <v>4434</v>
      </c>
      <c r="Z98" s="14">
        <v>0.49142986017140278</v>
      </c>
      <c r="AA98" s="14">
        <v>4.9165539016689221E-2</v>
      </c>
      <c r="AB98" s="14">
        <v>0.14118177717636446</v>
      </c>
      <c r="AC98" s="14">
        <v>9.9007668019846645E-2</v>
      </c>
      <c r="AD98" s="14">
        <v>0.16801984663960307</v>
      </c>
      <c r="AE98" s="44">
        <v>15266</v>
      </c>
    </row>
    <row r="99" spans="1:31" x14ac:dyDescent="0.25">
      <c r="A99" s="10">
        <v>196079</v>
      </c>
      <c r="B99" s="11" t="s">
        <v>159</v>
      </c>
      <c r="C99" s="11" t="s">
        <v>157</v>
      </c>
      <c r="D99" s="3">
        <v>1</v>
      </c>
      <c r="E99" t="s">
        <v>29</v>
      </c>
      <c r="G99">
        <v>15308</v>
      </c>
      <c r="H99" s="14">
        <v>4.5335772145283511E-2</v>
      </c>
      <c r="I99" s="14">
        <v>0.2651554742618239</v>
      </c>
      <c r="J99" s="14">
        <v>0.12940945910634963</v>
      </c>
      <c r="K99">
        <v>12356</v>
      </c>
      <c r="L99" s="13">
        <v>0.29758821625121401</v>
      </c>
      <c r="M99" s="13">
        <v>0.14414049854321787</v>
      </c>
      <c r="N99" s="13">
        <v>4.9125930721916476E-2</v>
      </c>
      <c r="O99" s="14">
        <v>0.96341858206539333</v>
      </c>
      <c r="P99" s="14">
        <v>5.0151209677419352E-2</v>
      </c>
      <c r="Q99" s="14">
        <v>0.30544354838709675</v>
      </c>
      <c r="R99" s="14">
        <v>0.14776545698924731</v>
      </c>
      <c r="S99" s="14">
        <v>0.10097446236559139</v>
      </c>
      <c r="T99">
        <v>2569</v>
      </c>
      <c r="U99" s="14">
        <v>3.0751265083690152E-2</v>
      </c>
      <c r="V99" s="14">
        <v>0.30595562475671467</v>
      </c>
      <c r="W99" s="14">
        <v>0.13507201245620865</v>
      </c>
      <c r="X99" s="14">
        <v>0.47100038925652005</v>
      </c>
      <c r="Y99">
        <v>2952</v>
      </c>
      <c r="Z99" s="14">
        <v>0.56978319783197828</v>
      </c>
      <c r="AA99" s="14">
        <v>2.9471544715447155E-2</v>
      </c>
      <c r="AB99" s="14">
        <v>0.12940379403794039</v>
      </c>
      <c r="AC99" s="14">
        <v>6.7750677506775062E-2</v>
      </c>
      <c r="AD99" s="14">
        <v>0.30352303523035229</v>
      </c>
      <c r="AE99" s="44">
        <v>14160</v>
      </c>
    </row>
    <row r="100" spans="1:31" x14ac:dyDescent="0.25">
      <c r="A100" s="10">
        <v>196088</v>
      </c>
      <c r="B100" s="11" t="s">
        <v>160</v>
      </c>
      <c r="C100" s="11" t="s">
        <v>157</v>
      </c>
      <c r="D100" s="3">
        <v>1</v>
      </c>
      <c r="E100" t="s">
        <v>33</v>
      </c>
      <c r="G100">
        <v>28952</v>
      </c>
      <c r="H100" s="14">
        <v>5.5194805194805192E-2</v>
      </c>
      <c r="I100" s="14">
        <v>0.21950124343741365</v>
      </c>
      <c r="J100" s="14">
        <v>0.10883531362254767</v>
      </c>
      <c r="K100">
        <v>19514</v>
      </c>
      <c r="L100" s="13">
        <v>0.26688531310853747</v>
      </c>
      <c r="M100" s="13">
        <v>0.1348775238290458</v>
      </c>
      <c r="N100" s="13">
        <v>6.5850158860305416E-2</v>
      </c>
      <c r="O100" s="14">
        <v>0.9102695500666188</v>
      </c>
      <c r="P100" s="14">
        <v>6.7443562461295958E-2</v>
      </c>
      <c r="Q100" s="14">
        <v>0.27816247255531162</v>
      </c>
      <c r="R100" s="14">
        <v>0.13905308787929968</v>
      </c>
      <c r="S100" s="14">
        <v>0.14485165794066318</v>
      </c>
      <c r="T100">
        <v>3611</v>
      </c>
      <c r="U100" s="14">
        <v>5.8709498753807807E-2</v>
      </c>
      <c r="V100" s="14">
        <v>0.28939351980060923</v>
      </c>
      <c r="W100" s="14">
        <v>0.11963445029077818</v>
      </c>
      <c r="X100" s="14">
        <v>0.45610634173359182</v>
      </c>
      <c r="Y100">
        <v>9438</v>
      </c>
      <c r="Z100" s="14">
        <v>0.66433566433566438</v>
      </c>
      <c r="AA100" s="14">
        <v>3.3163805891078618E-2</v>
      </c>
      <c r="AB100" s="14">
        <v>0.1215299851663488</v>
      </c>
      <c r="AC100" s="14">
        <v>5.4990464081373175E-2</v>
      </c>
      <c r="AD100" s="14">
        <v>0.26997245179063362</v>
      </c>
      <c r="AE100" s="44">
        <v>25672.666666666668</v>
      </c>
    </row>
    <row r="101" spans="1:31" x14ac:dyDescent="0.25">
      <c r="A101" s="21">
        <v>196097</v>
      </c>
      <c r="B101" s="22" t="s">
        <v>161</v>
      </c>
      <c r="C101" s="22" t="s">
        <v>157</v>
      </c>
      <c r="D101" s="23">
        <v>1</v>
      </c>
      <c r="E101" s="24" t="s">
        <v>33</v>
      </c>
      <c r="F101" s="24" t="s">
        <v>162</v>
      </c>
      <c r="G101" s="24">
        <v>23946</v>
      </c>
      <c r="H101" s="37">
        <v>6.0469389459617474E-2</v>
      </c>
      <c r="I101" s="37">
        <v>0.34569447924496782</v>
      </c>
      <c r="J101" s="37">
        <v>0.14829199031153428</v>
      </c>
      <c r="K101" s="24">
        <v>15837</v>
      </c>
      <c r="L101" s="25">
        <v>0.42855338763654732</v>
      </c>
      <c r="M101" s="25">
        <v>0.17282313569489172</v>
      </c>
      <c r="N101" s="25">
        <v>6.7247584769842772E-2</v>
      </c>
      <c r="O101" s="37">
        <v>0.91974490118077923</v>
      </c>
      <c r="P101" s="37">
        <v>6.7829191267334887E-2</v>
      </c>
      <c r="Q101" s="37">
        <v>0.43944802965810792</v>
      </c>
      <c r="R101" s="37">
        <v>0.17122065083070162</v>
      </c>
      <c r="S101" s="37">
        <v>0.10339145956336675</v>
      </c>
      <c r="T101" s="24">
        <v>2674</v>
      </c>
      <c r="U101" s="37">
        <v>6.0957367240089752E-2</v>
      </c>
      <c r="V101" s="37">
        <v>0.47157816005983544</v>
      </c>
      <c r="W101" s="37">
        <v>0.15632011967090501</v>
      </c>
      <c r="X101" s="37">
        <v>0.44053851907255048</v>
      </c>
      <c r="Y101" s="24">
        <v>8109</v>
      </c>
      <c r="Z101" s="37">
        <v>0.64582562584782344</v>
      </c>
      <c r="AA101" s="37">
        <v>4.7231471204834133E-2</v>
      </c>
      <c r="AB101" s="37">
        <v>0.18386977432482426</v>
      </c>
      <c r="AC101" s="37">
        <v>0.10038229128129239</v>
      </c>
      <c r="AD101" s="37">
        <v>0.25132568750770751</v>
      </c>
      <c r="AE101" s="46">
        <v>21184</v>
      </c>
    </row>
    <row r="102" spans="1:31" x14ac:dyDescent="0.25">
      <c r="A102" s="10">
        <v>200800</v>
      </c>
      <c r="B102" s="11" t="s">
        <v>163</v>
      </c>
      <c r="C102" s="11" t="s">
        <v>164</v>
      </c>
      <c r="D102" s="3">
        <v>1</v>
      </c>
      <c r="E102" t="s">
        <v>29</v>
      </c>
      <c r="G102">
        <v>26581</v>
      </c>
      <c r="H102" s="14">
        <v>0.14040103833565329</v>
      </c>
      <c r="I102" s="14">
        <v>0.20514653323802717</v>
      </c>
      <c r="J102" s="14">
        <v>0.16271020653850496</v>
      </c>
      <c r="K102">
        <v>22123</v>
      </c>
      <c r="L102" s="13">
        <v>0.22266419563350359</v>
      </c>
      <c r="M102" s="13">
        <v>0.17764317678434208</v>
      </c>
      <c r="N102" s="13">
        <v>0.15459024544591601</v>
      </c>
      <c r="O102" s="14">
        <v>0.77046512679112233</v>
      </c>
      <c r="P102" s="14">
        <v>0.13980639483719565</v>
      </c>
      <c r="Q102" s="14">
        <v>0.21120563215019067</v>
      </c>
      <c r="R102" s="14">
        <v>0.1635670284540921</v>
      </c>
      <c r="S102" s="14">
        <v>2.0357876210032266E-2</v>
      </c>
      <c r="T102">
        <v>3927</v>
      </c>
      <c r="U102" s="14">
        <v>0.18920295390883626</v>
      </c>
      <c r="V102" s="14">
        <v>0.28851540616246496</v>
      </c>
      <c r="W102" s="14">
        <v>0.21874204227145402</v>
      </c>
      <c r="X102" s="14">
        <v>0.46116628469569648</v>
      </c>
      <c r="Y102">
        <v>4458</v>
      </c>
      <c r="Z102" s="14">
        <v>0.55450874831763119</v>
      </c>
      <c r="AA102" s="14">
        <v>6.9986541049798109E-2</v>
      </c>
      <c r="AB102" s="14">
        <v>0.11821444593988335</v>
      </c>
      <c r="AC102" s="14">
        <v>8.8604755495738E-2</v>
      </c>
      <c r="AD102" s="14">
        <v>0.17900403768506057</v>
      </c>
      <c r="AE102" s="44">
        <v>21871.666666666668</v>
      </c>
    </row>
    <row r="103" spans="1:31" x14ac:dyDescent="0.25">
      <c r="A103" s="10">
        <v>201441</v>
      </c>
      <c r="B103" s="11" t="s">
        <v>165</v>
      </c>
      <c r="C103" s="11" t="s">
        <v>164</v>
      </c>
      <c r="D103" s="3">
        <v>1</v>
      </c>
      <c r="E103" t="s">
        <v>29</v>
      </c>
      <c r="G103">
        <v>17286</v>
      </c>
      <c r="H103" s="14">
        <v>9.8403332176327671E-2</v>
      </c>
      <c r="I103" s="14">
        <v>0.16574106213120443</v>
      </c>
      <c r="J103" s="14">
        <v>0.13866712946893439</v>
      </c>
      <c r="K103">
        <v>14815</v>
      </c>
      <c r="L103" s="13">
        <v>0.17495781302733715</v>
      </c>
      <c r="M103" s="13">
        <v>0.14876814039824501</v>
      </c>
      <c r="N103" s="13">
        <v>0.10712116098548768</v>
      </c>
      <c r="O103" s="14">
        <v>0.92710091123860949</v>
      </c>
      <c r="P103" s="14">
        <v>0.10964688751365126</v>
      </c>
      <c r="Q103" s="14">
        <v>0.17793957044048053</v>
      </c>
      <c r="R103" s="14">
        <v>0.15121951219512195</v>
      </c>
      <c r="S103" s="14">
        <v>1.8128867855842737E-2</v>
      </c>
      <c r="T103">
        <v>3591</v>
      </c>
      <c r="U103" s="14">
        <v>0.13060428849902533</v>
      </c>
      <c r="V103" s="14">
        <v>0.21581732108047896</v>
      </c>
      <c r="W103" s="14">
        <v>0.17599554441659704</v>
      </c>
      <c r="X103" s="14">
        <v>0.59231411862990813</v>
      </c>
      <c r="Y103">
        <v>2471</v>
      </c>
      <c r="Z103" s="14">
        <v>0.54350465398624037</v>
      </c>
      <c r="AA103" s="14">
        <v>4.6135167948199107E-2</v>
      </c>
      <c r="AB103" s="14">
        <v>0.11048158640226628</v>
      </c>
      <c r="AC103" s="14">
        <v>7.8106029947389716E-2</v>
      </c>
      <c r="AD103" s="14">
        <v>0.15095103197086199</v>
      </c>
      <c r="AE103" s="44">
        <v>15814</v>
      </c>
    </row>
    <row r="104" spans="1:31" x14ac:dyDescent="0.25">
      <c r="A104" s="10">
        <v>201885</v>
      </c>
      <c r="B104" s="11" t="s">
        <v>166</v>
      </c>
      <c r="C104" s="11" t="s">
        <v>164</v>
      </c>
      <c r="D104" s="3">
        <v>1</v>
      </c>
      <c r="E104" t="s">
        <v>33</v>
      </c>
      <c r="G104">
        <v>33347</v>
      </c>
      <c r="H104" s="14">
        <v>7.5329115062824248E-2</v>
      </c>
      <c r="I104" s="14">
        <v>0.15179776291720395</v>
      </c>
      <c r="J104" s="14">
        <v>0.10351755780130147</v>
      </c>
      <c r="K104">
        <v>23096</v>
      </c>
      <c r="L104" s="13">
        <v>0.15184447523380673</v>
      </c>
      <c r="M104" s="13">
        <v>0.10599237963283685</v>
      </c>
      <c r="N104" s="13">
        <v>7.7719085555940426E-2</v>
      </c>
      <c r="O104" s="14">
        <v>0.85153273294076892</v>
      </c>
      <c r="P104" s="14">
        <v>6.7625972441145071E-2</v>
      </c>
      <c r="Q104" s="14">
        <v>0.13896374637718004</v>
      </c>
      <c r="R104" s="14">
        <v>9.2134031626582596E-2</v>
      </c>
      <c r="S104" s="14">
        <v>3.691462856561753E-2</v>
      </c>
      <c r="T104">
        <v>4106</v>
      </c>
      <c r="U104" s="14">
        <v>5.6989771066731615E-2</v>
      </c>
      <c r="V104" s="14">
        <v>0.14320506575742814</v>
      </c>
      <c r="W104" s="14">
        <v>8.3049196298100342E-2</v>
      </c>
      <c r="X104" s="14">
        <v>0.47954213346322455</v>
      </c>
      <c r="Y104">
        <v>10251</v>
      </c>
      <c r="Z104" s="14">
        <v>0.54843429909277142</v>
      </c>
      <c r="AA104" s="14">
        <v>6.9944395668715242E-2</v>
      </c>
      <c r="AB104" s="14">
        <v>0.15169251780314116</v>
      </c>
      <c r="AC104" s="14">
        <v>9.7941664227880212E-2</v>
      </c>
      <c r="AD104" s="14">
        <v>0.17247097844112769</v>
      </c>
      <c r="AE104" s="44">
        <v>27975</v>
      </c>
    </row>
    <row r="105" spans="1:31" x14ac:dyDescent="0.25">
      <c r="A105" s="15">
        <v>202134</v>
      </c>
      <c r="B105" s="3" t="s">
        <v>167</v>
      </c>
      <c r="C105" s="3" t="s">
        <v>164</v>
      </c>
      <c r="D105" s="3">
        <v>1</v>
      </c>
      <c r="E105" t="s">
        <v>29</v>
      </c>
      <c r="G105">
        <v>17278</v>
      </c>
      <c r="H105" s="14">
        <v>0.18318092371802291</v>
      </c>
      <c r="I105" s="14">
        <v>0.26750781340432922</v>
      </c>
      <c r="J105" s="14">
        <v>0.22317397846973031</v>
      </c>
      <c r="K105">
        <v>11808</v>
      </c>
      <c r="L105" s="13">
        <v>0.29759485094850946</v>
      </c>
      <c r="M105" s="13">
        <v>0.24839092140921409</v>
      </c>
      <c r="N105" s="13">
        <v>0.20215108401084012</v>
      </c>
      <c r="O105" s="14">
        <v>0.72679539295392959</v>
      </c>
      <c r="P105" s="14">
        <v>0.1873689116756001</v>
      </c>
      <c r="Q105" s="14">
        <v>0.29130738755534841</v>
      </c>
      <c r="R105" s="14">
        <v>0.23828944302027499</v>
      </c>
      <c r="S105" s="14">
        <v>4.1948263807970169E-2</v>
      </c>
      <c r="T105">
        <v>1531</v>
      </c>
      <c r="U105" s="14">
        <v>0.19007184846505551</v>
      </c>
      <c r="V105" s="14">
        <v>0.3285434356629654</v>
      </c>
      <c r="W105" s="14">
        <v>0.25408229915088176</v>
      </c>
      <c r="X105" s="14">
        <v>0.5571521881123449</v>
      </c>
      <c r="Y105">
        <v>5470</v>
      </c>
      <c r="Z105" s="14">
        <v>0.34296160877513709</v>
      </c>
      <c r="AA105" s="14">
        <v>0.14223034734917733</v>
      </c>
      <c r="AB105" s="14">
        <v>0.20255941499085922</v>
      </c>
      <c r="AC105" s="14">
        <v>0.16873857404021939</v>
      </c>
      <c r="AD105" s="14">
        <v>0.12815356489945157</v>
      </c>
      <c r="AE105" s="44">
        <v>12731.333333333334</v>
      </c>
    </row>
    <row r="106" spans="1:31" x14ac:dyDescent="0.25">
      <c r="A106" s="10">
        <v>203517</v>
      </c>
      <c r="B106" s="11" t="s">
        <v>168</v>
      </c>
      <c r="C106" s="11" t="s">
        <v>164</v>
      </c>
      <c r="D106" s="3">
        <v>1</v>
      </c>
      <c r="E106" t="s">
        <v>29</v>
      </c>
      <c r="G106">
        <v>28602</v>
      </c>
      <c r="H106" s="14">
        <v>7.9469967135165367E-2</v>
      </c>
      <c r="I106" s="14">
        <v>0.13988532270470597</v>
      </c>
      <c r="J106" s="14">
        <v>0.10887350534927627</v>
      </c>
      <c r="K106">
        <v>22436</v>
      </c>
      <c r="L106" s="13">
        <v>0.15038331253342843</v>
      </c>
      <c r="M106" s="13">
        <v>0.118693171688358</v>
      </c>
      <c r="N106" s="13">
        <v>8.6646461044749504E-2</v>
      </c>
      <c r="O106" s="14">
        <v>0.81912996969156715</v>
      </c>
      <c r="P106" s="14">
        <v>8.5700293829578847E-2</v>
      </c>
      <c r="Q106" s="14">
        <v>0.15094134291000108</v>
      </c>
      <c r="R106" s="14">
        <v>0.1181303732723909</v>
      </c>
      <c r="S106" s="14">
        <v>7.2641201436500158E-2</v>
      </c>
      <c r="T106">
        <v>4049</v>
      </c>
      <c r="U106" s="14">
        <v>9.7554951839960491E-2</v>
      </c>
      <c r="V106" s="14">
        <v>0.18202025191405286</v>
      </c>
      <c r="W106" s="14">
        <v>0.13410718695974314</v>
      </c>
      <c r="X106" s="14">
        <v>0.61052111632501849</v>
      </c>
      <c r="Y106">
        <v>6166</v>
      </c>
      <c r="Z106" s="14">
        <v>0.53584171261758029</v>
      </c>
      <c r="AA106" s="14">
        <v>5.3357119688614986E-2</v>
      </c>
      <c r="AB106" s="14">
        <v>0.1016866688290626</v>
      </c>
      <c r="AC106" s="14">
        <v>7.3143042491080112E-2</v>
      </c>
      <c r="AD106" s="14">
        <v>0.13168991242296466</v>
      </c>
      <c r="AE106" s="44">
        <v>23988.666666666668</v>
      </c>
    </row>
    <row r="107" spans="1:31" x14ac:dyDescent="0.25">
      <c r="A107" s="10">
        <v>204024</v>
      </c>
      <c r="B107" s="11" t="s">
        <v>169</v>
      </c>
      <c r="C107" s="11" t="s">
        <v>164</v>
      </c>
      <c r="D107" s="3">
        <v>1</v>
      </c>
      <c r="E107" t="s">
        <v>29</v>
      </c>
      <c r="G107">
        <v>17683</v>
      </c>
      <c r="H107" s="14">
        <v>3.9077079681049592E-2</v>
      </c>
      <c r="I107" s="14">
        <v>0.11163264152010405</v>
      </c>
      <c r="J107" s="14">
        <v>6.9954193292993266E-2</v>
      </c>
      <c r="K107">
        <v>15081</v>
      </c>
      <c r="L107" s="13">
        <v>0.11643790199588887</v>
      </c>
      <c r="M107" s="13">
        <v>7.2740534447317817E-2</v>
      </c>
      <c r="N107" s="13">
        <v>4.031562893707314E-2</v>
      </c>
      <c r="O107" s="14">
        <v>0.97188515350440952</v>
      </c>
      <c r="P107" s="14">
        <v>4.0253803643310361E-2</v>
      </c>
      <c r="Q107" s="14">
        <v>0.11673603056560006</v>
      </c>
      <c r="R107" s="14">
        <v>7.2797980487139258E-2</v>
      </c>
      <c r="S107" s="14">
        <v>5.6423551886470628E-2</v>
      </c>
      <c r="T107">
        <v>3730</v>
      </c>
      <c r="U107" s="14">
        <v>3.1635388739946382E-2</v>
      </c>
      <c r="V107" s="14">
        <v>0.12654155495978553</v>
      </c>
      <c r="W107" s="14">
        <v>7.0509383378016086E-2</v>
      </c>
      <c r="X107" s="14">
        <v>0.52439678284182301</v>
      </c>
      <c r="Y107">
        <v>2602</v>
      </c>
      <c r="Z107" s="14">
        <v>0.40584166026133744</v>
      </c>
      <c r="AA107" s="14">
        <v>3.1898539584934667E-2</v>
      </c>
      <c r="AB107" s="14">
        <v>8.3781706379707915E-2</v>
      </c>
      <c r="AC107" s="14">
        <v>5.3804765564950036E-2</v>
      </c>
      <c r="AD107" s="14">
        <v>0.10069177555726365</v>
      </c>
      <c r="AE107" s="44">
        <v>16369.666666666666</v>
      </c>
    </row>
    <row r="108" spans="1:31" x14ac:dyDescent="0.25">
      <c r="A108" s="10">
        <v>204796</v>
      </c>
      <c r="B108" s="11" t="s">
        <v>170</v>
      </c>
      <c r="C108" s="11" t="s">
        <v>164</v>
      </c>
      <c r="D108" s="3">
        <v>1</v>
      </c>
      <c r="E108" t="s">
        <v>33</v>
      </c>
      <c r="G108">
        <v>56387</v>
      </c>
      <c r="H108" s="14">
        <v>5.7832479117527091E-2</v>
      </c>
      <c r="I108" s="14">
        <v>0.16434639189884193</v>
      </c>
      <c r="J108" s="14">
        <v>9.1510454537393371E-2</v>
      </c>
      <c r="K108">
        <v>43058</v>
      </c>
      <c r="L108" s="13">
        <v>0.17042129221050675</v>
      </c>
      <c r="M108" s="13">
        <v>9.6637094152073943E-2</v>
      </c>
      <c r="N108" s="13">
        <v>6.2706117330112873E-2</v>
      </c>
      <c r="O108" s="14">
        <v>0.90306098750522557</v>
      </c>
      <c r="P108" s="14">
        <v>5.9356033329904329E-2</v>
      </c>
      <c r="Q108" s="14">
        <v>0.16718958954840038</v>
      </c>
      <c r="R108" s="14">
        <v>9.3457463223948156E-2</v>
      </c>
      <c r="S108" s="14">
        <v>7.8592737372698285E-2</v>
      </c>
      <c r="T108">
        <v>7204</v>
      </c>
      <c r="U108" s="14">
        <v>4.4836202109938925E-2</v>
      </c>
      <c r="V108" s="14">
        <v>0.17406996113270407</v>
      </c>
      <c r="W108" s="14">
        <v>7.9122709605774569E-2</v>
      </c>
      <c r="X108" s="14">
        <v>0.48709050527484732</v>
      </c>
      <c r="Y108">
        <v>13329</v>
      </c>
      <c r="Z108" s="14">
        <v>0.7589466576637407</v>
      </c>
      <c r="AA108" s="14">
        <v>4.2088678820616697E-2</v>
      </c>
      <c r="AB108" s="14">
        <v>0.1447220346612649</v>
      </c>
      <c r="AC108" s="14">
        <v>7.4949358541525998E-2</v>
      </c>
      <c r="AD108" s="14">
        <v>0.2033160777252607</v>
      </c>
      <c r="AE108" s="44">
        <v>51462.333333333336</v>
      </c>
    </row>
    <row r="109" spans="1:31" x14ac:dyDescent="0.25">
      <c r="A109" s="10">
        <v>204857</v>
      </c>
      <c r="B109" s="11" t="s">
        <v>171</v>
      </c>
      <c r="C109" s="11" t="s">
        <v>164</v>
      </c>
      <c r="D109" s="3">
        <v>1</v>
      </c>
      <c r="E109" t="s">
        <v>29</v>
      </c>
      <c r="G109">
        <v>27402</v>
      </c>
      <c r="H109" s="14">
        <v>5.0324793810670752E-2</v>
      </c>
      <c r="I109" s="14">
        <v>0.11126925041967739</v>
      </c>
      <c r="J109" s="14">
        <v>7.7001678709583243E-2</v>
      </c>
      <c r="K109">
        <v>22685</v>
      </c>
      <c r="L109" s="13">
        <v>0.10747189772977739</v>
      </c>
      <c r="M109" s="13">
        <v>7.4189993387701131E-2</v>
      </c>
      <c r="N109" s="13">
        <v>4.879876570420983E-2</v>
      </c>
      <c r="O109" s="14">
        <v>0.74331055763720522</v>
      </c>
      <c r="P109" s="14">
        <v>4.5902028229154311E-2</v>
      </c>
      <c r="Q109" s="14">
        <v>0.10562210888388092</v>
      </c>
      <c r="R109" s="14">
        <v>7.2945083619973899E-2</v>
      </c>
      <c r="S109" s="14">
        <v>5.4975684972126675E-2</v>
      </c>
      <c r="T109">
        <v>3869</v>
      </c>
      <c r="U109" s="14">
        <v>5.0917549754458516E-2</v>
      </c>
      <c r="V109" s="14">
        <v>0.12949082450245541</v>
      </c>
      <c r="W109" s="14">
        <v>8.2191780821917804E-2</v>
      </c>
      <c r="X109" s="14">
        <v>0.52830188679245282</v>
      </c>
      <c r="Y109">
        <v>4717</v>
      </c>
      <c r="Z109" s="14">
        <v>0.55946576213695143</v>
      </c>
      <c r="AA109" s="14">
        <v>5.7663769344922622E-2</v>
      </c>
      <c r="AB109" s="14">
        <v>0.12953148187407251</v>
      </c>
      <c r="AC109" s="14">
        <v>9.0523637905448373E-2</v>
      </c>
      <c r="AD109" s="14">
        <v>0.16408734365062541</v>
      </c>
      <c r="AE109" s="44">
        <v>22134.666666666668</v>
      </c>
    </row>
    <row r="110" spans="1:31" x14ac:dyDescent="0.25">
      <c r="A110" s="10">
        <v>206084</v>
      </c>
      <c r="B110" s="11" t="s">
        <v>172</v>
      </c>
      <c r="C110" s="11" t="s">
        <v>164</v>
      </c>
      <c r="D110" s="3">
        <v>1</v>
      </c>
      <c r="E110" t="s">
        <v>29</v>
      </c>
      <c r="G110">
        <v>21453</v>
      </c>
      <c r="H110" s="14">
        <v>0.13224257679578613</v>
      </c>
      <c r="I110" s="14">
        <v>0.22295250081573673</v>
      </c>
      <c r="J110" s="14">
        <v>0.17475411364377944</v>
      </c>
      <c r="K110">
        <v>16837</v>
      </c>
      <c r="L110" s="13">
        <v>0.24434281641622616</v>
      </c>
      <c r="M110" s="13">
        <v>0.19736295064441409</v>
      </c>
      <c r="N110" s="13">
        <v>0.15032369186909783</v>
      </c>
      <c r="O110" s="14">
        <v>0.80293401437310685</v>
      </c>
      <c r="P110" s="14">
        <v>0.15245210444559509</v>
      </c>
      <c r="Q110" s="14">
        <v>0.24913085287373327</v>
      </c>
      <c r="R110" s="14">
        <v>0.19905318440713071</v>
      </c>
      <c r="S110" s="14">
        <v>4.6822989866114356E-2</v>
      </c>
      <c r="T110">
        <v>3338</v>
      </c>
      <c r="U110" s="14">
        <v>0.20521270221689636</v>
      </c>
      <c r="V110" s="14">
        <v>0.32085080886758538</v>
      </c>
      <c r="W110" s="14">
        <v>0.2567405632115039</v>
      </c>
      <c r="X110" s="14">
        <v>0.48831635710005994</v>
      </c>
      <c r="Y110">
        <v>4616</v>
      </c>
      <c r="Z110" s="14">
        <v>0.6713604852686309</v>
      </c>
      <c r="AA110" s="14">
        <v>6.6291161178509528E-2</v>
      </c>
      <c r="AB110" s="14">
        <v>0.14493067590987868</v>
      </c>
      <c r="AC110" s="14">
        <v>9.2287694974003465E-2</v>
      </c>
      <c r="AD110" s="14">
        <v>0.14428076256499134</v>
      </c>
      <c r="AE110" s="44">
        <v>18229.666666666668</v>
      </c>
    </row>
    <row r="111" spans="1:31" x14ac:dyDescent="0.25">
      <c r="A111" s="10">
        <v>206604</v>
      </c>
      <c r="B111" s="11" t="s">
        <v>173</v>
      </c>
      <c r="C111" s="11" t="s">
        <v>164</v>
      </c>
      <c r="D111" s="3">
        <v>1</v>
      </c>
      <c r="E111" t="s">
        <v>29</v>
      </c>
      <c r="G111">
        <v>16780</v>
      </c>
      <c r="H111" s="14">
        <v>0.12163289630512515</v>
      </c>
      <c r="I111" s="14">
        <v>0.20780691299165674</v>
      </c>
      <c r="J111" s="14">
        <v>0.14958283671036948</v>
      </c>
      <c r="K111">
        <v>13143</v>
      </c>
      <c r="L111" s="13">
        <v>0.22201932587689263</v>
      </c>
      <c r="M111" s="13">
        <v>0.16472647036445257</v>
      </c>
      <c r="N111" s="13">
        <v>0.13482462147150576</v>
      </c>
      <c r="O111" s="14">
        <v>0.78551320094346799</v>
      </c>
      <c r="P111" s="14">
        <v>0.13773731111972104</v>
      </c>
      <c r="Q111" s="14">
        <v>0.22646261139093374</v>
      </c>
      <c r="R111" s="14">
        <v>0.16815187911662147</v>
      </c>
      <c r="S111" s="14">
        <v>4.6977915536613714E-2</v>
      </c>
      <c r="T111">
        <v>2327</v>
      </c>
      <c r="U111" s="14">
        <v>0.1817791147400086</v>
      </c>
      <c r="V111" s="14">
        <v>0.27288354103996559</v>
      </c>
      <c r="W111" s="14">
        <v>0.21100128921357972</v>
      </c>
      <c r="X111" s="14">
        <v>0.54490760636012037</v>
      </c>
      <c r="Y111">
        <v>3637</v>
      </c>
      <c r="Z111" s="14">
        <v>0.74594445971954904</v>
      </c>
      <c r="AA111" s="14">
        <v>7.3962056640087981E-2</v>
      </c>
      <c r="AB111" s="14">
        <v>0.1564476216662084</v>
      </c>
      <c r="AC111" s="14">
        <v>9.4858399780038488E-2</v>
      </c>
      <c r="AD111" s="14">
        <v>0.12812757767390706</v>
      </c>
      <c r="AE111" s="44">
        <v>14284.666666666666</v>
      </c>
    </row>
    <row r="112" spans="1:31" x14ac:dyDescent="0.25">
      <c r="A112" s="16">
        <v>207388</v>
      </c>
      <c r="B112" s="17" t="s">
        <v>174</v>
      </c>
      <c r="C112" s="17" t="s">
        <v>175</v>
      </c>
      <c r="D112" s="18">
        <v>1</v>
      </c>
      <c r="E112" s="19" t="s">
        <v>29</v>
      </c>
      <c r="F112" s="19" t="s">
        <v>40</v>
      </c>
      <c r="G112" s="19">
        <v>25708</v>
      </c>
      <c r="H112" s="32">
        <v>4.469425859654582E-2</v>
      </c>
      <c r="I112" s="32">
        <v>0.2179866189512992</v>
      </c>
      <c r="J112" s="32">
        <v>0.14050101135833204</v>
      </c>
      <c r="K112" s="19">
        <v>20323</v>
      </c>
      <c r="L112" s="20">
        <v>0.23298725581853072</v>
      </c>
      <c r="M112" s="20">
        <v>0.15184766028637503</v>
      </c>
      <c r="N112" s="20">
        <v>4.7679968508586329E-2</v>
      </c>
      <c r="O112" s="32">
        <v>0.86192983319391825</v>
      </c>
      <c r="P112" s="32">
        <v>4.5612833247702232E-2</v>
      </c>
      <c r="Q112" s="32">
        <v>0.23091853627904321</v>
      </c>
      <c r="R112" s="32">
        <v>0.14802763030199234</v>
      </c>
      <c r="S112" s="32">
        <v>2.8943312210995033E-2</v>
      </c>
      <c r="T112" s="19">
        <v>3980</v>
      </c>
      <c r="U112" s="32">
        <v>5.92964824120603E-2</v>
      </c>
      <c r="V112" s="32">
        <v>0.257035175879397</v>
      </c>
      <c r="W112" s="32">
        <v>0.15</v>
      </c>
      <c r="X112" s="32">
        <v>0.50326633165829149</v>
      </c>
      <c r="Y112" s="19">
        <v>5385</v>
      </c>
      <c r="Z112" s="32">
        <v>0.38625812441968432</v>
      </c>
      <c r="AA112" s="32">
        <v>3.3426183844011144E-2</v>
      </c>
      <c r="AB112" s="32">
        <v>0.16137418755803157</v>
      </c>
      <c r="AC112" s="32">
        <v>9.7678737233054785E-2</v>
      </c>
      <c r="AD112" s="32">
        <v>0.22284122562674094</v>
      </c>
      <c r="AE112" s="45">
        <v>21634</v>
      </c>
    </row>
    <row r="113" spans="1:31" x14ac:dyDescent="0.25">
      <c r="A113" s="10">
        <v>207500</v>
      </c>
      <c r="B113" s="11" t="s">
        <v>176</v>
      </c>
      <c r="C113" s="11" t="s">
        <v>175</v>
      </c>
      <c r="D113" s="3">
        <v>1</v>
      </c>
      <c r="E113" t="s">
        <v>33</v>
      </c>
      <c r="G113">
        <v>27507</v>
      </c>
      <c r="H113" s="14">
        <v>5.8167012033300616E-2</v>
      </c>
      <c r="I113" s="14">
        <v>0.26502344857672594</v>
      </c>
      <c r="J113" s="14">
        <v>0.17148362235067438</v>
      </c>
      <c r="K113">
        <v>21109</v>
      </c>
      <c r="L113" s="13">
        <v>0.27973850016580604</v>
      </c>
      <c r="M113" s="13">
        <v>0.17338575962859443</v>
      </c>
      <c r="N113" s="13">
        <v>5.2252593680420671E-2</v>
      </c>
      <c r="O113" s="14">
        <v>0.85797527121133166</v>
      </c>
      <c r="P113" s="14">
        <v>5.1294793219590303E-2</v>
      </c>
      <c r="Q113" s="14">
        <v>0.28049251835900835</v>
      </c>
      <c r="R113" s="14">
        <v>0.17282314615427088</v>
      </c>
      <c r="S113" s="14">
        <v>4.461377063662967E-2</v>
      </c>
      <c r="T113">
        <v>4096</v>
      </c>
      <c r="U113" s="14">
        <v>5.078125E-2</v>
      </c>
      <c r="V113" s="14">
        <v>0.306640625</v>
      </c>
      <c r="W113" s="14">
        <v>0.172119140625</v>
      </c>
      <c r="X113" s="14">
        <v>0.525634765625</v>
      </c>
      <c r="Y113">
        <v>6398</v>
      </c>
      <c r="Z113" s="14">
        <v>0.49406064395123478</v>
      </c>
      <c r="AA113" s="14">
        <v>7.7680525164113792E-2</v>
      </c>
      <c r="AB113" s="14">
        <v>0.21647389809315412</v>
      </c>
      <c r="AC113" s="14">
        <v>0.16520787746170679</v>
      </c>
      <c r="AD113" s="14">
        <v>0.12253829321663019</v>
      </c>
      <c r="AE113" s="44">
        <v>23350.333333333332</v>
      </c>
    </row>
    <row r="114" spans="1:31" x14ac:dyDescent="0.25">
      <c r="A114" s="10">
        <v>209542</v>
      </c>
      <c r="B114" s="11" t="s">
        <v>177</v>
      </c>
      <c r="C114" s="11" t="s">
        <v>178</v>
      </c>
      <c r="D114" s="3">
        <v>1</v>
      </c>
      <c r="E114" t="s">
        <v>33</v>
      </c>
      <c r="G114">
        <v>26363</v>
      </c>
      <c r="H114" s="14">
        <v>1.2669271327238933E-2</v>
      </c>
      <c r="I114" s="14">
        <v>0.19735993627432385</v>
      </c>
      <c r="J114" s="14">
        <v>8.8912490991161858E-2</v>
      </c>
      <c r="K114">
        <v>21808</v>
      </c>
      <c r="L114" s="13">
        <v>0.20767608217168013</v>
      </c>
      <c r="M114" s="13">
        <v>9.3451944240645637E-2</v>
      </c>
      <c r="N114" s="13">
        <v>1.2197358767424797E-2</v>
      </c>
      <c r="O114" s="14">
        <v>0.81593910491562727</v>
      </c>
      <c r="P114" s="14">
        <v>1.1689333483196583E-2</v>
      </c>
      <c r="Q114" s="14">
        <v>0.21490390019107564</v>
      </c>
      <c r="R114" s="14">
        <v>9.345846914690345E-2</v>
      </c>
      <c r="S114" s="14">
        <v>7.1990558615263572E-2</v>
      </c>
      <c r="T114">
        <v>3324</v>
      </c>
      <c r="U114" s="14">
        <v>1.444043321299639E-2</v>
      </c>
      <c r="V114" s="14">
        <v>0.27316486161251502</v>
      </c>
      <c r="W114" s="14">
        <v>0.11101083032490974</v>
      </c>
      <c r="X114" s="14">
        <v>0.47593261131167269</v>
      </c>
      <c r="Y114">
        <v>4555</v>
      </c>
      <c r="Z114" s="14">
        <v>0.72228320526893519</v>
      </c>
      <c r="AA114" s="14">
        <v>1.4928649835345774E-2</v>
      </c>
      <c r="AB114" s="14">
        <v>0.14796926454445664</v>
      </c>
      <c r="AC114" s="14">
        <v>6.7178924259055986E-2</v>
      </c>
      <c r="AD114" s="14">
        <v>0.21975850713501646</v>
      </c>
      <c r="AE114" s="44">
        <v>22843.666666666668</v>
      </c>
    </row>
    <row r="115" spans="1:31" x14ac:dyDescent="0.25">
      <c r="A115" s="10">
        <v>209551</v>
      </c>
      <c r="B115" s="11" t="s">
        <v>179</v>
      </c>
      <c r="C115" s="11" t="s">
        <v>178</v>
      </c>
      <c r="D115" s="3">
        <v>1</v>
      </c>
      <c r="E115" t="s">
        <v>33</v>
      </c>
      <c r="G115">
        <v>24518</v>
      </c>
      <c r="H115" s="14">
        <v>1.8231503385267966E-2</v>
      </c>
      <c r="I115" s="14">
        <v>0.19455094216494004</v>
      </c>
      <c r="J115" s="14">
        <v>9.7357043804551763E-2</v>
      </c>
      <c r="K115">
        <v>20809</v>
      </c>
      <c r="L115" s="13">
        <v>0.20529578547743765</v>
      </c>
      <c r="M115" s="13">
        <v>0.10130232111105772</v>
      </c>
      <c r="N115" s="13">
        <v>1.8838002787255514E-2</v>
      </c>
      <c r="O115" s="14">
        <v>0.90571387380460378</v>
      </c>
      <c r="P115" s="14">
        <v>1.9048124369926249E-2</v>
      </c>
      <c r="Q115" s="14">
        <v>0.20655807290284925</v>
      </c>
      <c r="R115" s="14">
        <v>0.10235050671194354</v>
      </c>
      <c r="S115" s="14">
        <v>0.10866450894041492</v>
      </c>
      <c r="T115">
        <v>3962</v>
      </c>
      <c r="U115" s="14">
        <v>2.1453811206461382E-2</v>
      </c>
      <c r="V115" s="14">
        <v>0.25416456335184251</v>
      </c>
      <c r="W115" s="14">
        <v>0.12417970721857648</v>
      </c>
      <c r="X115" s="14">
        <v>0.55426552246340233</v>
      </c>
      <c r="Y115">
        <v>3709</v>
      </c>
      <c r="Z115" s="14">
        <v>0.82690752224319219</v>
      </c>
      <c r="AA115" s="14">
        <v>1.4828794823402535E-2</v>
      </c>
      <c r="AB115" s="14">
        <v>0.13426799676462658</v>
      </c>
      <c r="AC115" s="14">
        <v>7.5222431922351035E-2</v>
      </c>
      <c r="AD115" s="14">
        <v>0.11296845510919386</v>
      </c>
      <c r="AE115" s="44">
        <v>22782</v>
      </c>
    </row>
    <row r="116" spans="1:31" x14ac:dyDescent="0.25">
      <c r="A116" s="15">
        <v>209807</v>
      </c>
      <c r="B116" s="3" t="s">
        <v>180</v>
      </c>
      <c r="C116" s="3" t="s">
        <v>178</v>
      </c>
      <c r="D116" s="3">
        <v>1</v>
      </c>
      <c r="E116" t="s">
        <v>29</v>
      </c>
      <c r="G116">
        <v>28287</v>
      </c>
      <c r="H116" s="14">
        <v>3.0579418107257752E-2</v>
      </c>
      <c r="I116" s="14">
        <v>0.24081733658571075</v>
      </c>
      <c r="J116" s="14">
        <v>0.12921129847633189</v>
      </c>
      <c r="K116">
        <v>22770</v>
      </c>
      <c r="L116" s="13">
        <v>0.25950812472551604</v>
      </c>
      <c r="M116" s="13">
        <v>0.13812033377250768</v>
      </c>
      <c r="N116" s="13">
        <v>3.3201581027667987E-2</v>
      </c>
      <c r="O116" s="14">
        <v>0.63728590250329376</v>
      </c>
      <c r="P116" s="14">
        <v>3.3560747019502443E-2</v>
      </c>
      <c r="Q116" s="14">
        <v>0.26366204947970506</v>
      </c>
      <c r="R116" s="14">
        <v>0.14402866790710495</v>
      </c>
      <c r="S116" s="14">
        <v>8.5590241885466198E-2</v>
      </c>
      <c r="T116">
        <v>1346</v>
      </c>
      <c r="U116" s="14">
        <v>2.8231797919762259E-2</v>
      </c>
      <c r="V116" s="14">
        <v>0.33803863298662706</v>
      </c>
      <c r="W116" s="14">
        <v>0.17236255572065379</v>
      </c>
      <c r="X116" s="14">
        <v>0.53343239227340267</v>
      </c>
      <c r="Y116">
        <v>5517</v>
      </c>
      <c r="Z116" s="14">
        <v>0.48160232010150444</v>
      </c>
      <c r="AA116" s="14">
        <v>1.975711437375385E-2</v>
      </c>
      <c r="AB116" s="14">
        <v>0.16367591082109842</v>
      </c>
      <c r="AC116" s="14">
        <v>9.2441544317563892E-2</v>
      </c>
      <c r="AD116" s="14">
        <v>0.11002356353090448</v>
      </c>
      <c r="AE116" s="44">
        <v>20874.333333333332</v>
      </c>
    </row>
    <row r="117" spans="1:31" x14ac:dyDescent="0.25">
      <c r="A117" s="10">
        <v>214777</v>
      </c>
      <c r="B117" s="11" t="s">
        <v>181</v>
      </c>
      <c r="C117" s="11" t="s">
        <v>182</v>
      </c>
      <c r="D117" s="3">
        <v>1</v>
      </c>
      <c r="E117" t="s">
        <v>33</v>
      </c>
      <c r="G117">
        <v>45783</v>
      </c>
      <c r="H117" s="14">
        <v>4.1871436996264992E-2</v>
      </c>
      <c r="I117" s="14">
        <v>0.16361968416224362</v>
      </c>
      <c r="J117" s="14">
        <v>9.3069479937968241E-2</v>
      </c>
      <c r="K117">
        <v>39192</v>
      </c>
      <c r="L117" s="13">
        <v>0.17222902633190448</v>
      </c>
      <c r="M117" s="13">
        <v>9.7851602367830165E-2</v>
      </c>
      <c r="N117" s="13">
        <v>4.309552969993876E-2</v>
      </c>
      <c r="O117" s="14">
        <v>0.96746785058175133</v>
      </c>
      <c r="P117" s="14">
        <v>4.3331487195716958E-2</v>
      </c>
      <c r="Q117" s="14">
        <v>0.17314133502123058</v>
      </c>
      <c r="R117" s="14">
        <v>9.8715615686895061E-2</v>
      </c>
      <c r="S117" s="14">
        <v>8.2390484479257328E-2</v>
      </c>
      <c r="T117">
        <v>7605</v>
      </c>
      <c r="U117" s="14">
        <v>3.4582511505588429E-2</v>
      </c>
      <c r="V117" s="14">
        <v>0.17869822485207101</v>
      </c>
      <c r="W117" s="14">
        <v>8.9940828402366862E-2</v>
      </c>
      <c r="X117" s="14">
        <v>0.48481262327416175</v>
      </c>
      <c r="Y117">
        <v>6591</v>
      </c>
      <c r="Z117" s="14">
        <v>0.8760430890608405</v>
      </c>
      <c r="AA117" s="14">
        <v>3.4592626308602638E-2</v>
      </c>
      <c r="AB117" s="14">
        <v>0.11242603550295859</v>
      </c>
      <c r="AC117" s="14">
        <v>6.4633591260810197E-2</v>
      </c>
      <c r="AD117" s="14">
        <v>0.37126384463662571</v>
      </c>
      <c r="AE117" s="44">
        <v>44388.333333333336</v>
      </c>
    </row>
    <row r="118" spans="1:31" x14ac:dyDescent="0.25">
      <c r="A118" s="21">
        <v>215293</v>
      </c>
      <c r="B118" s="22" t="s">
        <v>183</v>
      </c>
      <c r="C118" s="22" t="s">
        <v>182</v>
      </c>
      <c r="D118" s="23">
        <v>1</v>
      </c>
      <c r="E118" s="24" t="s">
        <v>33</v>
      </c>
      <c r="F118" s="24" t="s">
        <v>62</v>
      </c>
      <c r="G118" s="24">
        <v>28769</v>
      </c>
      <c r="H118" s="37">
        <v>5.2591330946504922E-2</v>
      </c>
      <c r="I118" s="37">
        <v>0.15899058013834336</v>
      </c>
      <c r="J118" s="37">
        <v>7.8695818415655747E-2</v>
      </c>
      <c r="K118" s="24">
        <v>18429</v>
      </c>
      <c r="L118" s="25">
        <v>0.17445330728742742</v>
      </c>
      <c r="M118" s="25">
        <v>8.4160833468989088E-2</v>
      </c>
      <c r="N118" s="25">
        <v>5.8983124423463019E-2</v>
      </c>
      <c r="O118" s="37">
        <v>0.93635031743447827</v>
      </c>
      <c r="P118" s="37">
        <v>5.6212331942512746E-2</v>
      </c>
      <c r="Q118" s="37">
        <v>0.17309921186833566</v>
      </c>
      <c r="R118" s="37">
        <v>8.1189151599443676E-2</v>
      </c>
      <c r="S118" s="37">
        <v>3.1409364858599909E-2</v>
      </c>
      <c r="T118" s="24">
        <v>3638</v>
      </c>
      <c r="U118" s="37">
        <v>4.9752611324903794E-2</v>
      </c>
      <c r="V118" s="37">
        <v>0.1937877954920286</v>
      </c>
      <c r="W118" s="37">
        <v>7.8064870808136344E-2</v>
      </c>
      <c r="X118" s="37">
        <v>0.51484332050577242</v>
      </c>
      <c r="Y118" s="24">
        <v>10340</v>
      </c>
      <c r="Z118" s="37">
        <v>0.74526112185686655</v>
      </c>
      <c r="AA118" s="37">
        <v>4.1199226305609286E-2</v>
      </c>
      <c r="AB118" s="37">
        <v>0.131431334622824</v>
      </c>
      <c r="AC118" s="37">
        <v>6.895551257253385E-2</v>
      </c>
      <c r="AD118" s="37">
        <v>0.20009671179883945</v>
      </c>
      <c r="AE118" s="46">
        <v>26231</v>
      </c>
    </row>
    <row r="119" spans="1:31" x14ac:dyDescent="0.25">
      <c r="A119" s="10">
        <v>216339</v>
      </c>
      <c r="B119" s="11" t="s">
        <v>184</v>
      </c>
      <c r="C119" s="11" t="s">
        <v>182</v>
      </c>
      <c r="D119" s="3">
        <v>1</v>
      </c>
      <c r="E119" t="s">
        <v>29</v>
      </c>
      <c r="G119">
        <v>36744</v>
      </c>
      <c r="H119" s="14">
        <v>0.12007402569126932</v>
      </c>
      <c r="I119" s="14">
        <v>0.28135205747877207</v>
      </c>
      <c r="J119" s="14">
        <v>0.16998693664271719</v>
      </c>
      <c r="K119">
        <v>27567</v>
      </c>
      <c r="L119" s="13">
        <v>0.30246308992636123</v>
      </c>
      <c r="M119" s="13">
        <v>0.18547538723836471</v>
      </c>
      <c r="N119" s="13">
        <v>0.13479885370188993</v>
      </c>
      <c r="O119" s="14">
        <v>0.88446330757790115</v>
      </c>
      <c r="P119" s="14">
        <v>0.12583053071938316</v>
      </c>
      <c r="Q119" s="14">
        <v>0.29640718562874252</v>
      </c>
      <c r="R119" s="14">
        <v>0.17660569272414076</v>
      </c>
      <c r="S119" s="14">
        <v>3.3426298088753997E-2</v>
      </c>
      <c r="T119">
        <v>4109</v>
      </c>
      <c r="U119" s="14">
        <v>9.978096860550012E-2</v>
      </c>
      <c r="V119" s="14">
        <v>0.293015332197615</v>
      </c>
      <c r="W119" s="14">
        <v>0.15332197614991483</v>
      </c>
      <c r="X119" s="14">
        <v>0.52129471890971035</v>
      </c>
      <c r="Y119">
        <v>9177</v>
      </c>
      <c r="Z119" s="14">
        <v>0.7308488612836439</v>
      </c>
      <c r="AA119" s="14">
        <v>7.5841778358940834E-2</v>
      </c>
      <c r="AB119" s="14">
        <v>0.2179361447096001</v>
      </c>
      <c r="AC119" s="14">
        <v>0.12346082597798845</v>
      </c>
      <c r="AD119" s="14">
        <v>0.10504522175002724</v>
      </c>
      <c r="AE119" s="44">
        <v>32974</v>
      </c>
    </row>
    <row r="120" spans="1:31" x14ac:dyDescent="0.25">
      <c r="A120" s="10">
        <v>243221</v>
      </c>
      <c r="B120" s="11" t="s">
        <v>185</v>
      </c>
      <c r="C120" s="11" t="s">
        <v>186</v>
      </c>
      <c r="D120" s="3">
        <v>1</v>
      </c>
      <c r="E120" t="s">
        <v>29</v>
      </c>
      <c r="G120">
        <v>15259</v>
      </c>
      <c r="H120" s="14">
        <v>1.9660528212857987E-3</v>
      </c>
      <c r="I120" s="14">
        <v>0.74886951962776072</v>
      </c>
      <c r="J120" s="14">
        <v>0.74546169473753199</v>
      </c>
      <c r="K120">
        <v>12008</v>
      </c>
      <c r="L120" s="13">
        <v>0.76090939373750832</v>
      </c>
      <c r="M120" s="13">
        <v>0.75891072618254496</v>
      </c>
      <c r="N120" s="13">
        <v>1.1658894070619586E-3</v>
      </c>
      <c r="O120" s="14">
        <v>0.90014990006662221</v>
      </c>
      <c r="P120" s="14">
        <v>1.1101859561476548E-3</v>
      </c>
      <c r="Q120" s="14">
        <v>0.77093163104820062</v>
      </c>
      <c r="R120" s="14">
        <v>0.76898880562494221</v>
      </c>
      <c r="S120" s="14">
        <v>0</v>
      </c>
      <c r="T120">
        <v>1939</v>
      </c>
      <c r="U120" s="14">
        <v>1.0314595152140279E-3</v>
      </c>
      <c r="V120" s="14">
        <v>0.75863847343991753</v>
      </c>
      <c r="W120" s="14">
        <v>0.75812274368231047</v>
      </c>
      <c r="X120" s="14">
        <v>0.61939143888602377</v>
      </c>
      <c r="Y120">
        <v>3251</v>
      </c>
      <c r="Z120" s="14">
        <v>0.81728698861888649</v>
      </c>
      <c r="AA120" s="14">
        <v>4.9215625961242697E-3</v>
      </c>
      <c r="AB120" s="14">
        <v>0.70439864657028606</v>
      </c>
      <c r="AC120" s="14">
        <v>0.69578591202706863</v>
      </c>
      <c r="AD120" s="14">
        <v>2.7683789603199014E-3</v>
      </c>
      <c r="AE120" s="44">
        <v>14063.666666666666</v>
      </c>
    </row>
    <row r="121" spans="1:31" x14ac:dyDescent="0.25">
      <c r="A121" s="16">
        <v>217484</v>
      </c>
      <c r="B121" s="17" t="s">
        <v>187</v>
      </c>
      <c r="C121" s="17" t="s">
        <v>188</v>
      </c>
      <c r="D121" s="18">
        <v>1</v>
      </c>
      <c r="E121" s="19" t="s">
        <v>29</v>
      </c>
      <c r="F121" s="19" t="s">
        <v>40</v>
      </c>
      <c r="G121" s="19">
        <v>16451</v>
      </c>
      <c r="H121" s="32">
        <v>4.7413531092334815E-2</v>
      </c>
      <c r="I121" s="32">
        <v>0.16922983405264116</v>
      </c>
      <c r="J121" s="32">
        <v>0.12236338216521792</v>
      </c>
      <c r="K121" s="19">
        <v>13376</v>
      </c>
      <c r="L121" s="20">
        <v>0.17890251196172249</v>
      </c>
      <c r="M121" s="20">
        <v>0.13352272727272727</v>
      </c>
      <c r="N121" s="20">
        <v>5.0388755980861247E-2</v>
      </c>
      <c r="O121" s="32">
        <v>0.89137260765550241</v>
      </c>
      <c r="P121" s="32">
        <v>4.8226117587855402E-2</v>
      </c>
      <c r="Q121" s="32">
        <v>0.18099471609494255</v>
      </c>
      <c r="R121" s="32">
        <v>0.1336073135955716</v>
      </c>
      <c r="S121" s="32">
        <v>5.2839050574519835E-3</v>
      </c>
      <c r="T121" s="19">
        <v>2980</v>
      </c>
      <c r="U121" s="32">
        <v>4.3288590604026844E-2</v>
      </c>
      <c r="V121" s="32">
        <v>0.20268456375838925</v>
      </c>
      <c r="W121" s="32">
        <v>0.13859060402684564</v>
      </c>
      <c r="X121" s="32">
        <v>0.55167785234899325</v>
      </c>
      <c r="Y121" s="19">
        <v>3075</v>
      </c>
      <c r="Z121" s="32">
        <v>0.60357723577235778</v>
      </c>
      <c r="AA121" s="32">
        <v>3.4471544715447153E-2</v>
      </c>
      <c r="AB121" s="32">
        <v>0.12715447154471546</v>
      </c>
      <c r="AC121" s="32">
        <v>7.3821138211382115E-2</v>
      </c>
      <c r="AD121" s="32">
        <v>8.0325203252032518E-2</v>
      </c>
      <c r="AE121" s="45">
        <v>14669.666666666666</v>
      </c>
    </row>
    <row r="122" spans="1:31" x14ac:dyDescent="0.25">
      <c r="A122" s="16">
        <v>217882</v>
      </c>
      <c r="B122" s="17" t="s">
        <v>189</v>
      </c>
      <c r="C122" s="17" t="s">
        <v>190</v>
      </c>
      <c r="D122" s="18">
        <v>1</v>
      </c>
      <c r="E122" s="19" t="s">
        <v>29</v>
      </c>
      <c r="F122" s="19" t="s">
        <v>40</v>
      </c>
      <c r="G122" s="19">
        <v>20768</v>
      </c>
      <c r="H122" s="32">
        <v>6.1248073959938365E-2</v>
      </c>
      <c r="I122" s="32">
        <v>0.12422958397534668</v>
      </c>
      <c r="J122" s="32">
        <v>8.8068181818181823E-2</v>
      </c>
      <c r="K122" s="19">
        <v>16562</v>
      </c>
      <c r="L122" s="20">
        <v>0.13053978988044923</v>
      </c>
      <c r="M122" s="20">
        <v>9.2802801594010387E-2</v>
      </c>
      <c r="N122" s="20">
        <v>6.3941552952541961E-2</v>
      </c>
      <c r="O122" s="32">
        <v>0.94451153242362029</v>
      </c>
      <c r="P122" s="32">
        <v>6.4501694048456182E-2</v>
      </c>
      <c r="Q122" s="32">
        <v>0.13104903151569391</v>
      </c>
      <c r="R122" s="32">
        <v>9.3524260052419608E-2</v>
      </c>
      <c r="S122" s="32">
        <v>1.0995333375950905E-2</v>
      </c>
      <c r="T122" s="19">
        <v>3435</v>
      </c>
      <c r="U122" s="32">
        <v>6.4919941775836973E-2</v>
      </c>
      <c r="V122" s="32">
        <v>0.13420669577874819</v>
      </c>
      <c r="W122" s="32">
        <v>9.0247452692867547E-2</v>
      </c>
      <c r="X122" s="32">
        <v>0.50101892285298399</v>
      </c>
      <c r="Y122" s="19">
        <v>4206</v>
      </c>
      <c r="Z122" s="32">
        <v>0.65858297669995247</v>
      </c>
      <c r="AA122" s="32">
        <v>5.0641940085592009E-2</v>
      </c>
      <c r="AB122" s="32">
        <v>9.9381835473133617E-2</v>
      </c>
      <c r="AC122" s="32">
        <v>6.9424631478839746E-2</v>
      </c>
      <c r="AD122" s="32">
        <v>0.29315263908701855</v>
      </c>
      <c r="AE122" s="45">
        <v>19198</v>
      </c>
    </row>
    <row r="123" spans="1:31" x14ac:dyDescent="0.25">
      <c r="A123" s="10">
        <v>218663</v>
      </c>
      <c r="B123" s="12" t="s">
        <v>191</v>
      </c>
      <c r="C123" s="11" t="s">
        <v>190</v>
      </c>
      <c r="D123" s="3">
        <v>1</v>
      </c>
      <c r="E123" t="s">
        <v>33</v>
      </c>
      <c r="G123">
        <v>31288</v>
      </c>
      <c r="H123" s="14">
        <v>0.11077729480951164</v>
      </c>
      <c r="I123" s="14">
        <v>0.20423165430836104</v>
      </c>
      <c r="J123" s="14">
        <v>0.14996164663768857</v>
      </c>
      <c r="K123">
        <v>23363</v>
      </c>
      <c r="L123" s="13">
        <v>0.20630912126011214</v>
      </c>
      <c r="M123" s="13">
        <v>0.15028035783075805</v>
      </c>
      <c r="N123" s="13">
        <v>0.10747763557762274</v>
      </c>
      <c r="O123" s="14">
        <v>0.92650772589136665</v>
      </c>
      <c r="P123" s="14">
        <v>0.10149681234408205</v>
      </c>
      <c r="Q123" s="14">
        <v>0.19985216668206596</v>
      </c>
      <c r="R123" s="14">
        <v>0.1434445163078629</v>
      </c>
      <c r="S123" s="14">
        <v>1.7509008592811605E-2</v>
      </c>
      <c r="T123">
        <v>4580</v>
      </c>
      <c r="U123" s="14">
        <v>6.8995633187772923E-2</v>
      </c>
      <c r="V123" s="14">
        <v>0.17489082969432315</v>
      </c>
      <c r="W123" s="14">
        <v>0.11506550218340611</v>
      </c>
      <c r="X123" s="14">
        <v>0.55917030567685588</v>
      </c>
      <c r="Y123">
        <v>7925</v>
      </c>
      <c r="Z123" s="14">
        <v>0.64</v>
      </c>
      <c r="AA123" s="14">
        <v>0.12050473186119874</v>
      </c>
      <c r="AB123" s="14">
        <v>0.19810725552050473</v>
      </c>
      <c r="AC123" s="14">
        <v>0.14902208201892744</v>
      </c>
      <c r="AD123" s="14">
        <v>0.12113564668769716</v>
      </c>
      <c r="AE123" s="44">
        <v>28241.333333333332</v>
      </c>
    </row>
    <row r="124" spans="1:31" x14ac:dyDescent="0.25">
      <c r="A124" s="10">
        <v>219356</v>
      </c>
      <c r="B124" s="11" t="s">
        <v>192</v>
      </c>
      <c r="C124" s="11" t="s">
        <v>193</v>
      </c>
      <c r="D124" s="3">
        <v>1</v>
      </c>
      <c r="E124" t="s">
        <v>29</v>
      </c>
      <c r="G124">
        <v>12583</v>
      </c>
      <c r="H124" s="14">
        <v>1.4225542398474131E-2</v>
      </c>
      <c r="I124" s="14">
        <v>7.4545021060160532E-2</v>
      </c>
      <c r="J124" s="14">
        <v>4.5696574743701819E-2</v>
      </c>
      <c r="K124">
        <v>11118</v>
      </c>
      <c r="L124" s="13">
        <v>7.402410505486598E-2</v>
      </c>
      <c r="M124" s="13">
        <v>4.6501169275049471E-2</v>
      </c>
      <c r="N124" s="13">
        <v>1.4750854470228458E-2</v>
      </c>
      <c r="O124" s="14">
        <v>0.770102536427415</v>
      </c>
      <c r="P124" s="14">
        <v>1.1562718990889979E-2</v>
      </c>
      <c r="Q124" s="14">
        <v>5.9915907498248072E-2</v>
      </c>
      <c r="R124" s="14">
        <v>3.8659191777622053E-2</v>
      </c>
      <c r="S124" s="14">
        <v>1.9271198318149965E-2</v>
      </c>
      <c r="T124">
        <v>2116</v>
      </c>
      <c r="U124" s="14">
        <v>1.1814744801512287E-2</v>
      </c>
      <c r="V124" s="14">
        <v>7.2306238185255195E-2</v>
      </c>
      <c r="W124" s="14">
        <v>4.5368620037807186E-2</v>
      </c>
      <c r="X124" s="14">
        <v>0.50425330812854441</v>
      </c>
      <c r="Y124">
        <v>1465</v>
      </c>
      <c r="Z124" s="14">
        <v>0.30921501706484644</v>
      </c>
      <c r="AA124" s="14">
        <v>1.0238907849829351E-2</v>
      </c>
      <c r="AB124" s="14">
        <v>7.8498293515358364E-2</v>
      </c>
      <c r="AC124" s="14">
        <v>3.9590443686006824E-2</v>
      </c>
      <c r="AD124" s="14">
        <v>0.21433447098976111</v>
      </c>
      <c r="AE124" s="44">
        <v>10204.333333333334</v>
      </c>
    </row>
    <row r="125" spans="1:31" x14ac:dyDescent="0.25">
      <c r="A125" s="15">
        <v>219471</v>
      </c>
      <c r="B125" s="3" t="s">
        <v>194</v>
      </c>
      <c r="C125" s="3" t="s">
        <v>193</v>
      </c>
      <c r="D125" s="3">
        <v>1</v>
      </c>
      <c r="E125" t="s">
        <v>29</v>
      </c>
      <c r="G125">
        <v>10284</v>
      </c>
      <c r="H125" s="14">
        <v>1.9544924154025672E-2</v>
      </c>
      <c r="I125" s="14">
        <v>9.7335667055620384E-2</v>
      </c>
      <c r="J125" s="14">
        <v>6.5149747180085565E-2</v>
      </c>
      <c r="K125">
        <v>7690</v>
      </c>
      <c r="L125" s="13">
        <v>0.10520156046814044</v>
      </c>
      <c r="M125" s="13">
        <v>7.1001300390117039E-2</v>
      </c>
      <c r="N125" s="13">
        <v>2.1456436931079324E-2</v>
      </c>
      <c r="O125" s="14">
        <v>0.60195058517555267</v>
      </c>
      <c r="P125" s="14">
        <v>2.0090732339598186E-2</v>
      </c>
      <c r="Q125" s="14">
        <v>0.10023763231799525</v>
      </c>
      <c r="R125" s="14">
        <v>6.8049254698639011E-2</v>
      </c>
      <c r="S125" s="14">
        <v>1.6850291639662993E-2</v>
      </c>
      <c r="T125">
        <v>1250</v>
      </c>
      <c r="U125" s="14">
        <v>1.7600000000000001E-2</v>
      </c>
      <c r="V125" s="14">
        <v>0.112</v>
      </c>
      <c r="W125" s="14">
        <v>7.7600000000000002E-2</v>
      </c>
      <c r="X125" s="14">
        <v>0.628</v>
      </c>
      <c r="Y125">
        <v>2594</v>
      </c>
      <c r="Z125" s="14">
        <v>0.49383191981495761</v>
      </c>
      <c r="AA125" s="14">
        <v>1.3878180416345412E-2</v>
      </c>
      <c r="AB125" s="14">
        <v>7.4016962220508867E-2</v>
      </c>
      <c r="AC125" s="14">
        <v>4.7802621434078645E-2</v>
      </c>
      <c r="AD125" s="14">
        <v>4.3947571318427137E-2</v>
      </c>
      <c r="AE125" s="44">
        <v>7368</v>
      </c>
    </row>
    <row r="126" spans="1:31" x14ac:dyDescent="0.25">
      <c r="A126" s="10">
        <v>220862</v>
      </c>
      <c r="B126" s="11" t="s">
        <v>195</v>
      </c>
      <c r="C126" s="11" t="s">
        <v>196</v>
      </c>
      <c r="D126" s="3">
        <v>1</v>
      </c>
      <c r="E126" t="s">
        <v>29</v>
      </c>
      <c r="G126">
        <v>22139</v>
      </c>
      <c r="H126" s="14">
        <v>0.36054022313564299</v>
      </c>
      <c r="I126" s="14">
        <v>0.44487104205248656</v>
      </c>
      <c r="J126" s="14">
        <v>0.39206829576764984</v>
      </c>
      <c r="K126">
        <v>17653</v>
      </c>
      <c r="L126" s="13">
        <v>0.47952189429558717</v>
      </c>
      <c r="M126" s="13">
        <v>0.42497026001246246</v>
      </c>
      <c r="N126" s="13">
        <v>0.39239789270945447</v>
      </c>
      <c r="O126" s="14">
        <v>0.72101059310032289</v>
      </c>
      <c r="P126" s="14">
        <v>0.37767127592708988</v>
      </c>
      <c r="Q126" s="14">
        <v>0.47038026398491517</v>
      </c>
      <c r="R126" s="14">
        <v>0.41302639849151479</v>
      </c>
      <c r="S126" s="14">
        <v>1.0449402891263357E-2</v>
      </c>
      <c r="T126">
        <v>2114</v>
      </c>
      <c r="U126" s="14">
        <v>0.35146641438032167</v>
      </c>
      <c r="V126" s="14">
        <v>0.45979186376537368</v>
      </c>
      <c r="W126" s="14">
        <v>0.39545884578997159</v>
      </c>
      <c r="X126" s="14">
        <v>0.56859035004730374</v>
      </c>
      <c r="Y126">
        <v>4486</v>
      </c>
      <c r="Z126" s="14">
        <v>0.47860008916629515</v>
      </c>
      <c r="AA126" s="14">
        <v>0.23517610343290235</v>
      </c>
      <c r="AB126" s="14">
        <v>0.30851538118591171</v>
      </c>
      <c r="AC126" s="14">
        <v>0.26259473918858672</v>
      </c>
      <c r="AD126" s="14">
        <v>9.3847525635309847E-2</v>
      </c>
      <c r="AE126" s="44">
        <v>17296.333333333332</v>
      </c>
    </row>
    <row r="127" spans="1:31" x14ac:dyDescent="0.25">
      <c r="A127" s="10">
        <v>221759</v>
      </c>
      <c r="B127" s="11" t="s">
        <v>197</v>
      </c>
      <c r="C127" s="11" t="s">
        <v>196</v>
      </c>
      <c r="D127" s="3">
        <v>1</v>
      </c>
      <c r="E127" t="s">
        <v>33</v>
      </c>
      <c r="G127">
        <v>29833</v>
      </c>
      <c r="H127" s="14">
        <v>7.1296885998726245E-2</v>
      </c>
      <c r="I127" s="14">
        <v>0.15016927563436464</v>
      </c>
      <c r="J127" s="14">
        <v>9.9855864311333087E-2</v>
      </c>
      <c r="K127">
        <v>20916</v>
      </c>
      <c r="L127" s="13">
        <v>0.15433161216293748</v>
      </c>
      <c r="M127" s="13">
        <v>0.10250525913176516</v>
      </c>
      <c r="N127" s="13">
        <v>7.1811053738764577E-2</v>
      </c>
      <c r="O127" s="14">
        <v>0.93665136737425891</v>
      </c>
      <c r="P127" s="14">
        <v>7.3605226889898429E-2</v>
      </c>
      <c r="Q127" s="14">
        <v>0.15726609157266092</v>
      </c>
      <c r="R127" s="14">
        <v>0.10448675412179062</v>
      </c>
      <c r="S127" s="14">
        <v>1.8733091725792454E-2</v>
      </c>
      <c r="T127">
        <v>4197</v>
      </c>
      <c r="U127" s="14">
        <v>8.1963307124136284E-2</v>
      </c>
      <c r="V127" s="14">
        <v>0.17607815106028116</v>
      </c>
      <c r="W127" s="14">
        <v>0.12080057183702644</v>
      </c>
      <c r="X127" s="14">
        <v>0.51084107695973313</v>
      </c>
      <c r="Y127">
        <v>8917</v>
      </c>
      <c r="Z127" s="14">
        <v>0.74901872827184035</v>
      </c>
      <c r="AA127" s="14">
        <v>7.0090837725692495E-2</v>
      </c>
      <c r="AB127" s="14">
        <v>0.14040596613210721</v>
      </c>
      <c r="AC127" s="14">
        <v>9.3641359201525179E-2</v>
      </c>
      <c r="AD127" s="14">
        <v>9.980935292138611E-2</v>
      </c>
      <c r="AE127" s="44">
        <v>27457.666666666668</v>
      </c>
    </row>
    <row r="128" spans="1:31" x14ac:dyDescent="0.25">
      <c r="A128" s="10">
        <v>225511</v>
      </c>
      <c r="B128" s="11" t="s">
        <v>198</v>
      </c>
      <c r="C128" s="11" t="s">
        <v>199</v>
      </c>
      <c r="D128" s="3">
        <v>1</v>
      </c>
      <c r="E128" t="s">
        <v>33</v>
      </c>
      <c r="G128">
        <v>40747</v>
      </c>
      <c r="H128" s="14">
        <v>0.11284266326355315</v>
      </c>
      <c r="I128" s="14">
        <v>0.58252141261933399</v>
      </c>
      <c r="J128" s="14">
        <v>0.3658919675068103</v>
      </c>
      <c r="K128">
        <v>32760</v>
      </c>
      <c r="L128" s="13">
        <v>0.64517704517704522</v>
      </c>
      <c r="M128" s="13">
        <v>0.40995115995115994</v>
      </c>
      <c r="N128" s="13">
        <v>0.12194749694749694</v>
      </c>
      <c r="O128" s="14">
        <v>0.71978021978021978</v>
      </c>
      <c r="P128" s="14">
        <v>0.13011026293469041</v>
      </c>
      <c r="Q128" s="14">
        <v>0.65385920271416453</v>
      </c>
      <c r="R128" s="14">
        <v>0.40360474978795591</v>
      </c>
      <c r="S128" s="14">
        <v>4.9406276505513144E-2</v>
      </c>
      <c r="T128">
        <v>3350</v>
      </c>
      <c r="U128" s="14">
        <v>0.11791044776119403</v>
      </c>
      <c r="V128" s="14">
        <v>0.7101492537313433</v>
      </c>
      <c r="W128" s="14">
        <v>0.40925373134328358</v>
      </c>
      <c r="X128" s="14">
        <v>0.48238805970149251</v>
      </c>
      <c r="Y128">
        <v>7987</v>
      </c>
      <c r="Z128" s="14">
        <v>0.70126455490171524</v>
      </c>
      <c r="AA128" s="14">
        <v>7.5497683736071117E-2</v>
      </c>
      <c r="AB128" s="14">
        <v>0.32552898459997498</v>
      </c>
      <c r="AC128" s="14">
        <v>0.1851759108551396</v>
      </c>
      <c r="AD128" s="14">
        <v>0.26943783648428699</v>
      </c>
      <c r="AE128" s="44">
        <v>33036.333333333336</v>
      </c>
    </row>
    <row r="129" spans="1:31" x14ac:dyDescent="0.25">
      <c r="A129" s="10">
        <v>227216</v>
      </c>
      <c r="B129" s="11" t="s">
        <v>200</v>
      </c>
      <c r="C129" s="11" t="s">
        <v>199</v>
      </c>
      <c r="D129" s="3">
        <v>1</v>
      </c>
      <c r="E129" t="s">
        <v>29</v>
      </c>
      <c r="G129">
        <v>37950</v>
      </c>
      <c r="H129" s="14">
        <v>0.13393939393939394</v>
      </c>
      <c r="I129" s="14">
        <v>0.38764163372859023</v>
      </c>
      <c r="J129" s="14">
        <v>0.31188405797101448</v>
      </c>
      <c r="K129">
        <v>30593</v>
      </c>
      <c r="L129" s="13">
        <v>0.41568332625110321</v>
      </c>
      <c r="M129" s="13">
        <v>0.33743013107573627</v>
      </c>
      <c r="N129" s="13">
        <v>0.1424182002418854</v>
      </c>
      <c r="O129" s="14">
        <v>0.78024384663158242</v>
      </c>
      <c r="P129" s="14">
        <v>0.13762044407205698</v>
      </c>
      <c r="Q129" s="14">
        <v>0.41223292836196063</v>
      </c>
      <c r="R129" s="14">
        <v>0.33016338500209469</v>
      </c>
      <c r="S129" s="14">
        <v>3.7620444072056974E-2</v>
      </c>
      <c r="T129">
        <v>4400</v>
      </c>
      <c r="U129" s="14">
        <v>0.13545454545454547</v>
      </c>
      <c r="V129" s="14">
        <v>0.46727272727272728</v>
      </c>
      <c r="W129" s="14">
        <v>0.38613636363636361</v>
      </c>
      <c r="X129" s="14">
        <v>0.54931818181818182</v>
      </c>
      <c r="Y129">
        <v>7357</v>
      </c>
      <c r="Z129" s="14">
        <v>0.4455620497485388</v>
      </c>
      <c r="AA129" s="14">
        <v>9.8681527796656246E-2</v>
      </c>
      <c r="AB129" s="14">
        <v>0.27103438901726246</v>
      </c>
      <c r="AC129" s="14">
        <v>0.20565447872774228</v>
      </c>
      <c r="AD129" s="14">
        <v>0.15903221421775179</v>
      </c>
      <c r="AE129" s="44">
        <v>30748.666666666668</v>
      </c>
    </row>
    <row r="130" spans="1:31" x14ac:dyDescent="0.25">
      <c r="A130" s="10">
        <v>228723</v>
      </c>
      <c r="B130" s="11" t="s">
        <v>201</v>
      </c>
      <c r="C130" s="11" t="s">
        <v>199</v>
      </c>
      <c r="D130" s="3">
        <v>1</v>
      </c>
      <c r="E130" t="s">
        <v>33</v>
      </c>
      <c r="G130">
        <v>50627</v>
      </c>
      <c r="H130" s="14">
        <v>3.0003752938155531E-2</v>
      </c>
      <c r="I130" s="14">
        <v>0.26477966302565825</v>
      </c>
      <c r="J130" s="14">
        <v>0.19444170106859976</v>
      </c>
      <c r="K130">
        <v>40103</v>
      </c>
      <c r="L130" s="13">
        <v>0.28932997531356758</v>
      </c>
      <c r="M130" s="13">
        <v>0.21372465900306711</v>
      </c>
      <c r="N130" s="13">
        <v>2.855147993915667E-2</v>
      </c>
      <c r="O130" s="14">
        <v>0.90314939031992614</v>
      </c>
      <c r="P130" s="14">
        <v>2.9404456224633481E-2</v>
      </c>
      <c r="Q130" s="14">
        <v>0.29415500151854002</v>
      </c>
      <c r="R130" s="14">
        <v>0.21715121897346695</v>
      </c>
      <c r="S130" s="14">
        <v>1.6565890830779424E-2</v>
      </c>
      <c r="T130">
        <v>7174</v>
      </c>
      <c r="U130" s="14">
        <v>3.3314747700027882E-2</v>
      </c>
      <c r="V130" s="14">
        <v>0.35614719821577923</v>
      </c>
      <c r="W130" s="14">
        <v>0.26888764984666852</v>
      </c>
      <c r="X130" s="14">
        <v>0.5225815444661277</v>
      </c>
      <c r="Y130">
        <v>10524</v>
      </c>
      <c r="Z130" s="14">
        <v>0.7613074876472824</v>
      </c>
      <c r="AA130" s="14">
        <v>3.5537818320030404E-2</v>
      </c>
      <c r="AB130" s="14">
        <v>0.17122767008741924</v>
      </c>
      <c r="AC130" s="14">
        <v>0.12096161155454199</v>
      </c>
      <c r="AD130" s="14">
        <v>0.36174458380843788</v>
      </c>
      <c r="AE130" s="44">
        <v>46363</v>
      </c>
    </row>
    <row r="131" spans="1:31" x14ac:dyDescent="0.25">
      <c r="A131" s="10">
        <v>228769</v>
      </c>
      <c r="B131" s="11" t="s">
        <v>202</v>
      </c>
      <c r="C131" s="11" t="s">
        <v>199</v>
      </c>
      <c r="D131" s="3">
        <v>1</v>
      </c>
      <c r="E131" t="s">
        <v>29</v>
      </c>
      <c r="G131">
        <v>33239</v>
      </c>
      <c r="H131" s="14">
        <v>0.14344595204428534</v>
      </c>
      <c r="I131" s="14">
        <v>0.48536357892836729</v>
      </c>
      <c r="J131" s="14">
        <v>0.35774241102319565</v>
      </c>
      <c r="K131">
        <v>25761</v>
      </c>
      <c r="L131" s="13">
        <v>0.53740149838903772</v>
      </c>
      <c r="M131" s="13">
        <v>0.39396762548037734</v>
      </c>
      <c r="N131" s="13">
        <v>0.1503823609331936</v>
      </c>
      <c r="O131" s="14">
        <v>0.62746011412600444</v>
      </c>
      <c r="P131" s="14">
        <v>0.13758970551843602</v>
      </c>
      <c r="Q131" s="14">
        <v>0.55462756743380348</v>
      </c>
      <c r="R131" s="14">
        <v>0.39185845087849541</v>
      </c>
      <c r="S131" s="14">
        <v>5.6669141301658003E-2</v>
      </c>
      <c r="T131">
        <v>2527</v>
      </c>
      <c r="U131" s="14">
        <v>0.11950929956470123</v>
      </c>
      <c r="V131" s="14">
        <v>0.63909774436090228</v>
      </c>
      <c r="W131" s="14">
        <v>0.43134151167392165</v>
      </c>
      <c r="X131" s="14">
        <v>0.52314998021369208</v>
      </c>
      <c r="Y131">
        <v>7478</v>
      </c>
      <c r="Z131" s="14">
        <v>0.42297405723455467</v>
      </c>
      <c r="AA131" s="14">
        <v>0.1195506820005349</v>
      </c>
      <c r="AB131" s="14">
        <v>0.30609788713559777</v>
      </c>
      <c r="AC131" s="14">
        <v>0.23294998662744049</v>
      </c>
      <c r="AD131" s="14">
        <v>0.23455469376838728</v>
      </c>
      <c r="AE131" s="44">
        <v>23964.333333333332</v>
      </c>
    </row>
    <row r="132" spans="1:31" x14ac:dyDescent="0.25">
      <c r="A132" s="10">
        <v>228778</v>
      </c>
      <c r="B132" s="11" t="s">
        <v>203</v>
      </c>
      <c r="C132" s="11" t="s">
        <v>199</v>
      </c>
      <c r="D132" s="3">
        <v>1</v>
      </c>
      <c r="E132" t="s">
        <v>33</v>
      </c>
      <c r="G132">
        <v>52186</v>
      </c>
      <c r="H132" s="14">
        <v>4.0738895489211668E-2</v>
      </c>
      <c r="I132" s="14">
        <v>0.40273253362970912</v>
      </c>
      <c r="J132" s="14">
        <v>0.22808799294830032</v>
      </c>
      <c r="K132">
        <v>39955</v>
      </c>
      <c r="L132" s="13">
        <v>0.45811537980227757</v>
      </c>
      <c r="M132" s="13">
        <v>0.2566136904017019</v>
      </c>
      <c r="N132" s="13">
        <v>4.4124640220247778E-2</v>
      </c>
      <c r="O132" s="14">
        <v>0.92811913402577895</v>
      </c>
      <c r="P132" s="14">
        <v>4.425208316479249E-2</v>
      </c>
      <c r="Q132" s="14">
        <v>0.46347382897823802</v>
      </c>
      <c r="R132" s="14">
        <v>0.2590674972359302</v>
      </c>
      <c r="S132" s="14">
        <v>4.9618423536391336E-2</v>
      </c>
      <c r="T132">
        <v>8036</v>
      </c>
      <c r="U132" s="14">
        <v>4.3180686908909909E-2</v>
      </c>
      <c r="V132" s="14">
        <v>0.5039820806371329</v>
      </c>
      <c r="W132" s="14">
        <v>0.28285216525634643</v>
      </c>
      <c r="X132" s="14">
        <v>0.54965156794425085</v>
      </c>
      <c r="Y132">
        <v>12231</v>
      </c>
      <c r="Z132" s="14">
        <v>0.89175047011691599</v>
      </c>
      <c r="AA132" s="14">
        <v>2.967868530782438E-2</v>
      </c>
      <c r="AB132" s="14">
        <v>0.22181342490393263</v>
      </c>
      <c r="AC132" s="14">
        <v>0.13490311503556537</v>
      </c>
      <c r="AD132" s="14">
        <v>0.22958057395143489</v>
      </c>
      <c r="AE132" s="44">
        <v>49388.666666666664</v>
      </c>
    </row>
    <row r="133" spans="1:31" x14ac:dyDescent="0.25">
      <c r="A133" s="10">
        <v>228787</v>
      </c>
      <c r="B133" s="11" t="s">
        <v>204</v>
      </c>
      <c r="C133" s="11" t="s">
        <v>199</v>
      </c>
      <c r="D133" s="3">
        <v>1</v>
      </c>
      <c r="E133" t="s">
        <v>29</v>
      </c>
      <c r="G133">
        <v>19727</v>
      </c>
      <c r="H133" s="14">
        <v>5.1401632280630605E-2</v>
      </c>
      <c r="I133" s="14">
        <v>0.38008820398438686</v>
      </c>
      <c r="J133" s="14">
        <v>0.17144015815886857</v>
      </c>
      <c r="K133">
        <v>12029</v>
      </c>
      <c r="L133" s="13">
        <v>0.50486324715271425</v>
      </c>
      <c r="M133" s="13">
        <v>0.22387563388477846</v>
      </c>
      <c r="N133" s="13">
        <v>6.1767395460969321E-2</v>
      </c>
      <c r="O133" s="14">
        <v>0.79025687920857923</v>
      </c>
      <c r="P133" s="14">
        <v>5.3229539238375763E-2</v>
      </c>
      <c r="Q133" s="14">
        <v>0.50852093414685462</v>
      </c>
      <c r="R133" s="14">
        <v>0.20786871449610772</v>
      </c>
      <c r="S133" s="14">
        <v>5.2703555649063746E-2</v>
      </c>
      <c r="T133">
        <v>1522</v>
      </c>
      <c r="U133" s="14">
        <v>3.4822601839684622E-2</v>
      </c>
      <c r="V133" s="14">
        <v>0.59067017082785811</v>
      </c>
      <c r="W133" s="14">
        <v>0.18396846254927726</v>
      </c>
      <c r="X133" s="14">
        <v>0.42706964520367935</v>
      </c>
      <c r="Y133">
        <v>7698</v>
      </c>
      <c r="Z133" s="14">
        <v>0.62405819693426867</v>
      </c>
      <c r="AA133" s="14">
        <v>3.5203949077682511E-2</v>
      </c>
      <c r="AB133" s="14">
        <v>0.18511301636788777</v>
      </c>
      <c r="AC133" s="14">
        <v>8.9503767212262927E-2</v>
      </c>
      <c r="AD133" s="14">
        <v>0.47129124447908549</v>
      </c>
      <c r="AE133" s="44">
        <v>16115.666666666666</v>
      </c>
    </row>
    <row r="134" spans="1:31" x14ac:dyDescent="0.25">
      <c r="A134" s="10">
        <v>228796</v>
      </c>
      <c r="B134" s="11" t="s">
        <v>205</v>
      </c>
      <c r="C134" s="11" t="s">
        <v>199</v>
      </c>
      <c r="D134" s="3">
        <v>1</v>
      </c>
      <c r="E134" t="s">
        <v>29</v>
      </c>
      <c r="G134">
        <v>22749</v>
      </c>
      <c r="H134" s="14">
        <v>2.7253945228361685E-2</v>
      </c>
      <c r="I134" s="14">
        <v>0.81779418875554966</v>
      </c>
      <c r="J134" s="14">
        <v>0.80456283792694183</v>
      </c>
      <c r="K134">
        <v>19217</v>
      </c>
      <c r="L134" s="13">
        <v>0.84888380080137382</v>
      </c>
      <c r="M134" s="13">
        <v>0.83675911952958315</v>
      </c>
      <c r="N134" s="13">
        <v>2.6122703855960869E-2</v>
      </c>
      <c r="O134" s="14">
        <v>0.65988447728573663</v>
      </c>
      <c r="P134" s="14">
        <v>2.7679205110007096E-2</v>
      </c>
      <c r="Q134" s="14">
        <v>0.83873511552716662</v>
      </c>
      <c r="R134" s="14">
        <v>0.82698525352890151</v>
      </c>
      <c r="S134" s="14">
        <v>6.6871697815629683E-2</v>
      </c>
      <c r="T134">
        <v>2723</v>
      </c>
      <c r="U134" s="14">
        <v>2.6808666911494677E-2</v>
      </c>
      <c r="V134" s="14">
        <v>0.88248255600440695</v>
      </c>
      <c r="W134" s="14">
        <v>0.86852735952993021</v>
      </c>
      <c r="X134" s="14">
        <v>0.51340433345574732</v>
      </c>
      <c r="Y134">
        <v>3532</v>
      </c>
      <c r="Z134" s="14">
        <v>0.4071347678369196</v>
      </c>
      <c r="AA134" s="14">
        <v>3.3408833522083806E-2</v>
      </c>
      <c r="AB134" s="14">
        <v>0.64864099660249153</v>
      </c>
      <c r="AC134" s="14">
        <v>0.62938844847112119</v>
      </c>
      <c r="AD134" s="14">
        <v>0.15685164212910532</v>
      </c>
      <c r="AE134" s="44">
        <v>16995.666666666668</v>
      </c>
    </row>
    <row r="135" spans="1:31" x14ac:dyDescent="0.25">
      <c r="A135" s="15">
        <v>229027</v>
      </c>
      <c r="B135" s="3" t="s">
        <v>206</v>
      </c>
      <c r="C135" s="3" t="s">
        <v>199</v>
      </c>
      <c r="D135" s="3">
        <v>1</v>
      </c>
      <c r="E135" t="s">
        <v>29</v>
      </c>
      <c r="G135">
        <v>30474</v>
      </c>
      <c r="H135" s="14">
        <v>8.8928266719170437E-2</v>
      </c>
      <c r="I135" s="14">
        <v>0.61829756513749423</v>
      </c>
      <c r="J135" s="14">
        <v>0.54456257793528906</v>
      </c>
      <c r="K135">
        <v>25979</v>
      </c>
      <c r="L135" s="13">
        <v>0.64640671311443854</v>
      </c>
      <c r="M135" s="13">
        <v>0.56899803687593831</v>
      </c>
      <c r="N135" s="13">
        <v>9.5423226452134413E-2</v>
      </c>
      <c r="O135" s="14">
        <v>0.815504830824897</v>
      </c>
      <c r="P135" s="14">
        <v>0.10341735108090248</v>
      </c>
      <c r="Q135" s="14">
        <v>0.64495421504767303</v>
      </c>
      <c r="R135" s="14">
        <v>0.56400453129425088</v>
      </c>
      <c r="S135" s="14">
        <v>5.0033040687246295E-2</v>
      </c>
      <c r="T135">
        <v>4457</v>
      </c>
      <c r="U135" s="14">
        <v>0.11083688579762171</v>
      </c>
      <c r="V135" s="14">
        <v>0.66165582230199682</v>
      </c>
      <c r="W135" s="14">
        <v>0.55620372447834865</v>
      </c>
      <c r="X135" s="14">
        <v>0.48642584698227509</v>
      </c>
      <c r="Y135">
        <v>4495</v>
      </c>
      <c r="Z135" s="14">
        <v>0.44093437152391546</v>
      </c>
      <c r="AA135" s="14">
        <v>5.1390433815350391E-2</v>
      </c>
      <c r="AB135" s="14">
        <v>0.45583982202447165</v>
      </c>
      <c r="AC135" s="14">
        <v>0.40333704115684094</v>
      </c>
      <c r="AD135" s="14">
        <v>0.15127919911012236</v>
      </c>
      <c r="AE135" s="44">
        <v>25603.333333333332</v>
      </c>
    </row>
    <row r="136" spans="1:31" x14ac:dyDescent="0.25">
      <c r="A136" s="10">
        <v>229115</v>
      </c>
      <c r="B136" s="11" t="s">
        <v>207</v>
      </c>
      <c r="C136" s="11" t="s">
        <v>199</v>
      </c>
      <c r="D136" s="3">
        <v>1</v>
      </c>
      <c r="E136" t="s">
        <v>29</v>
      </c>
      <c r="G136">
        <v>32467</v>
      </c>
      <c r="H136" s="14">
        <v>5.1683247605260725E-2</v>
      </c>
      <c r="I136" s="14">
        <v>0.28157821788277326</v>
      </c>
      <c r="J136" s="14">
        <v>0.2330674223057258</v>
      </c>
      <c r="K136">
        <v>26481</v>
      </c>
      <c r="L136" s="13">
        <v>0.30266983875231296</v>
      </c>
      <c r="M136" s="13">
        <v>0.25180317963823118</v>
      </c>
      <c r="N136" s="13">
        <v>5.5700313432272198E-2</v>
      </c>
      <c r="O136" s="14">
        <v>0.89075185982402483</v>
      </c>
      <c r="P136" s="14">
        <v>5.6045446837374939E-2</v>
      </c>
      <c r="Q136" s="14">
        <v>0.30345938612853995</v>
      </c>
      <c r="R136" s="14">
        <v>0.25114464982194334</v>
      </c>
      <c r="S136" s="14">
        <v>3.3661183652704763E-2</v>
      </c>
      <c r="T136">
        <v>4494</v>
      </c>
      <c r="U136" s="14">
        <v>5.4517133956386292E-2</v>
      </c>
      <c r="V136" s="14">
        <v>0.32242990654205606</v>
      </c>
      <c r="W136" s="14">
        <v>0.25967957276368492</v>
      </c>
      <c r="X136" s="14">
        <v>0.48397863818424564</v>
      </c>
      <c r="Y136">
        <v>5986</v>
      </c>
      <c r="Z136" s="14">
        <v>0.65552956899432013</v>
      </c>
      <c r="AA136" s="14">
        <v>3.3912462412295355E-2</v>
      </c>
      <c r="AB136" s="14">
        <v>0.18827263615101905</v>
      </c>
      <c r="AC136" s="14">
        <v>0.1501837621115937</v>
      </c>
      <c r="AD136" s="14">
        <v>0.20965586368192449</v>
      </c>
      <c r="AE136" s="44">
        <v>29163.666666666668</v>
      </c>
    </row>
    <row r="137" spans="1:31" x14ac:dyDescent="0.25">
      <c r="A137" s="10">
        <v>230728</v>
      </c>
      <c r="B137" s="11" t="s">
        <v>208</v>
      </c>
      <c r="C137" s="11" t="s">
        <v>209</v>
      </c>
      <c r="D137" s="3">
        <v>1</v>
      </c>
      <c r="E137" t="s">
        <v>29</v>
      </c>
      <c r="G137">
        <v>28786</v>
      </c>
      <c r="H137" s="14">
        <v>9.0669075244910729E-3</v>
      </c>
      <c r="I137" s="14">
        <v>0.1008476342666574</v>
      </c>
      <c r="J137" s="14">
        <v>7.8058778572917389E-2</v>
      </c>
      <c r="K137">
        <v>25445</v>
      </c>
      <c r="L137" s="13">
        <v>0.10650422479858518</v>
      </c>
      <c r="M137" s="13">
        <v>8.2845352721556298E-2</v>
      </c>
      <c r="N137" s="13">
        <v>9.3142071133818036E-3</v>
      </c>
      <c r="O137" s="14">
        <v>0.60793869129494993</v>
      </c>
      <c r="P137" s="14">
        <v>9.1796496218242932E-3</v>
      </c>
      <c r="Q137" s="14">
        <v>9.9230719503523176E-2</v>
      </c>
      <c r="R137" s="14">
        <v>7.3954360333570363E-2</v>
      </c>
      <c r="S137" s="14">
        <v>2.8250048484064903E-2</v>
      </c>
      <c r="T137">
        <v>3384</v>
      </c>
      <c r="U137" s="14">
        <v>1.0047281323877069E-2</v>
      </c>
      <c r="V137" s="14">
        <v>0.13031914893617022</v>
      </c>
      <c r="W137" s="14">
        <v>9.7813238770685582E-2</v>
      </c>
      <c r="X137" s="14">
        <v>0.56471631205673756</v>
      </c>
      <c r="Y137">
        <v>3341</v>
      </c>
      <c r="Z137" s="14">
        <v>0.32834480694402873</v>
      </c>
      <c r="AA137" s="14">
        <v>7.1834780005986228E-3</v>
      </c>
      <c r="AB137" s="14">
        <v>5.7767135588147264E-2</v>
      </c>
      <c r="AC137" s="14">
        <v>4.1604310086800357E-2</v>
      </c>
      <c r="AD137" s="14">
        <v>0.13109847351092488</v>
      </c>
      <c r="AE137" s="44">
        <v>20639.333333333332</v>
      </c>
    </row>
    <row r="138" spans="1:31" x14ac:dyDescent="0.25">
      <c r="A138" s="10">
        <v>230764</v>
      </c>
      <c r="B138" s="11" t="s">
        <v>210</v>
      </c>
      <c r="C138" s="11" t="s">
        <v>209</v>
      </c>
      <c r="D138" s="3">
        <v>1</v>
      </c>
      <c r="E138" t="s">
        <v>33</v>
      </c>
      <c r="G138">
        <v>32388</v>
      </c>
      <c r="H138" s="14">
        <v>1.1979745584784488E-2</v>
      </c>
      <c r="I138" s="14">
        <v>0.16601827837470667</v>
      </c>
      <c r="J138" s="14">
        <v>9.7968383351858715E-2</v>
      </c>
      <c r="K138">
        <v>24840</v>
      </c>
      <c r="L138" s="13">
        <v>0.18333333333333332</v>
      </c>
      <c r="M138" s="13">
        <v>0.10958132045088567</v>
      </c>
      <c r="N138" s="13">
        <v>1.2721417069243157E-2</v>
      </c>
      <c r="O138" s="14">
        <v>0.70523349436392913</v>
      </c>
      <c r="P138" s="14">
        <v>1.2444342961525289E-2</v>
      </c>
      <c r="Q138" s="14">
        <v>0.18569471400844845</v>
      </c>
      <c r="R138" s="14">
        <v>0.10834570156410549</v>
      </c>
      <c r="S138" s="14">
        <v>8.5911633748144769E-2</v>
      </c>
      <c r="T138">
        <v>3079</v>
      </c>
      <c r="U138" s="14">
        <v>9.74342318934719E-3</v>
      </c>
      <c r="V138" s="14">
        <v>0.22377395258200714</v>
      </c>
      <c r="W138" s="14">
        <v>0.12536537836960052</v>
      </c>
      <c r="X138" s="14">
        <v>0.48132510555375124</v>
      </c>
      <c r="Y138">
        <v>7548</v>
      </c>
      <c r="Z138" s="14">
        <v>0.76112877583465821</v>
      </c>
      <c r="AA138" s="14">
        <v>9.538950715421303E-3</v>
      </c>
      <c r="AB138" s="14">
        <v>0.10903550609432962</v>
      </c>
      <c r="AC138" s="14">
        <v>5.9750927397986223E-2</v>
      </c>
      <c r="AD138" s="14">
        <v>0.15302066772655007</v>
      </c>
      <c r="AE138" s="44">
        <v>26304.666666666668</v>
      </c>
    </row>
    <row r="139" spans="1:31" x14ac:dyDescent="0.25">
      <c r="A139" s="10">
        <v>231624</v>
      </c>
      <c r="B139" s="11" t="s">
        <v>211</v>
      </c>
      <c r="C139" s="11" t="s">
        <v>212</v>
      </c>
      <c r="D139" s="3">
        <v>1</v>
      </c>
      <c r="E139" t="s">
        <v>29</v>
      </c>
      <c r="F139" s="12" t="s">
        <v>30</v>
      </c>
      <c r="G139">
        <v>8258</v>
      </c>
      <c r="H139" s="14">
        <v>7.2293533543230801E-2</v>
      </c>
      <c r="I139" s="14">
        <v>0.24243158149673044</v>
      </c>
      <c r="J139" s="14">
        <v>0.14979413901671107</v>
      </c>
      <c r="K139">
        <v>6171</v>
      </c>
      <c r="L139" s="13">
        <v>0.27175498298492951</v>
      </c>
      <c r="M139" s="13">
        <v>0.1660994976502998</v>
      </c>
      <c r="N139" s="13">
        <v>7.3083778966131913E-2</v>
      </c>
      <c r="O139" s="14">
        <v>0.98800842651110032</v>
      </c>
      <c r="P139" s="14">
        <v>7.3478760045924227E-2</v>
      </c>
      <c r="Q139" s="14">
        <v>0.27210103329506313</v>
      </c>
      <c r="R139" s="14">
        <v>0.16696736099721174</v>
      </c>
      <c r="S139" s="14">
        <v>4.0511727078891259E-2</v>
      </c>
      <c r="T139">
        <v>1465</v>
      </c>
      <c r="U139" s="14">
        <v>8.1228668941979526E-2</v>
      </c>
      <c r="V139" s="14">
        <v>0.29351535836177473</v>
      </c>
      <c r="W139" s="14">
        <v>0.178839590443686</v>
      </c>
      <c r="X139" s="14">
        <v>0.54744027303754261</v>
      </c>
      <c r="Y139">
        <v>2087</v>
      </c>
      <c r="Z139" s="14">
        <v>0.80114997604216576</v>
      </c>
      <c r="AA139" s="14">
        <v>6.9956875898418786E-2</v>
      </c>
      <c r="AB139" s="14">
        <v>0.15572592237661714</v>
      </c>
      <c r="AC139" s="14">
        <v>0.10158121705797796</v>
      </c>
      <c r="AD139" s="14">
        <v>0.1327264015333014</v>
      </c>
      <c r="AE139" s="44">
        <v>7932</v>
      </c>
    </row>
    <row r="140" spans="1:31" x14ac:dyDescent="0.25">
      <c r="A140" s="10">
        <v>232186</v>
      </c>
      <c r="B140" s="11" t="s">
        <v>213</v>
      </c>
      <c r="C140" s="11" t="s">
        <v>212</v>
      </c>
      <c r="D140" s="3">
        <v>1</v>
      </c>
      <c r="E140" t="s">
        <v>29</v>
      </c>
      <c r="F140" s="12" t="s">
        <v>30</v>
      </c>
      <c r="G140">
        <v>32961</v>
      </c>
      <c r="H140" s="14">
        <v>8.525226783167987E-2</v>
      </c>
      <c r="I140" s="14">
        <v>0.34819938715451593</v>
      </c>
      <c r="J140" s="14">
        <v>0.17927247352932255</v>
      </c>
      <c r="K140">
        <v>20653</v>
      </c>
      <c r="L140" s="13">
        <v>0.4209557933472135</v>
      </c>
      <c r="M140" s="13">
        <v>0.20398973514743621</v>
      </c>
      <c r="N140" s="13">
        <v>9.0301651091851065E-2</v>
      </c>
      <c r="O140" s="14">
        <v>0.78753691957584859</v>
      </c>
      <c r="P140" s="14">
        <v>9.043959422071933E-2</v>
      </c>
      <c r="Q140" s="14">
        <v>0.41512450046111282</v>
      </c>
      <c r="R140" s="14">
        <v>0.19797110359667999</v>
      </c>
      <c r="S140" s="14">
        <v>4.4143867199508149E-2</v>
      </c>
      <c r="T140">
        <v>2681</v>
      </c>
      <c r="U140" s="14">
        <v>0.10630361805296532</v>
      </c>
      <c r="V140" s="14">
        <v>0.41887355464378961</v>
      </c>
      <c r="W140" s="14">
        <v>0.20029839612085043</v>
      </c>
      <c r="X140" s="14">
        <v>0.5192092502797464</v>
      </c>
      <c r="Y140">
        <v>12308</v>
      </c>
      <c r="Z140" s="14">
        <v>0.32759181020474487</v>
      </c>
      <c r="AA140" s="14">
        <v>7.6779330516737077E-2</v>
      </c>
      <c r="AB140" s="14">
        <v>0.22611309717257069</v>
      </c>
      <c r="AC140" s="14">
        <v>0.13779655508612285</v>
      </c>
      <c r="AD140" s="14">
        <v>8.2141696457588564E-2</v>
      </c>
      <c r="AE140" s="44">
        <v>24518.333333333332</v>
      </c>
    </row>
    <row r="141" spans="1:31" x14ac:dyDescent="0.25">
      <c r="A141" s="10">
        <v>232982</v>
      </c>
      <c r="B141" s="11" t="s">
        <v>214</v>
      </c>
      <c r="C141" s="11" t="s">
        <v>212</v>
      </c>
      <c r="D141" s="3">
        <v>1</v>
      </c>
      <c r="E141" t="s">
        <v>29</v>
      </c>
      <c r="G141">
        <v>24670</v>
      </c>
      <c r="H141" s="14">
        <v>0.22192946899067695</v>
      </c>
      <c r="I141" s="14">
        <v>0.36534252128090799</v>
      </c>
      <c r="J141" s="14">
        <v>0.28678556951763273</v>
      </c>
      <c r="K141">
        <v>19612</v>
      </c>
      <c r="L141" s="13">
        <v>0.40592494391189066</v>
      </c>
      <c r="M141" s="13">
        <v>0.31807056903936365</v>
      </c>
      <c r="N141" s="13">
        <v>0.24780746481745869</v>
      </c>
      <c r="O141" s="14">
        <v>0.76223740566999798</v>
      </c>
      <c r="P141" s="14">
        <v>0.26276005083952103</v>
      </c>
      <c r="Q141" s="14">
        <v>0.42939327045287312</v>
      </c>
      <c r="R141" s="14">
        <v>0.33487189778580506</v>
      </c>
      <c r="S141" s="14">
        <v>1.6188373804267846E-2</v>
      </c>
      <c r="T141">
        <v>2668</v>
      </c>
      <c r="U141" s="14">
        <v>0.32158920539730135</v>
      </c>
      <c r="V141" s="14">
        <v>0.53298350824587704</v>
      </c>
      <c r="W141" s="14">
        <v>0.40367316341829085</v>
      </c>
      <c r="X141" s="14">
        <v>0.5359820089955023</v>
      </c>
      <c r="Y141">
        <v>5058</v>
      </c>
      <c r="Z141" s="14">
        <v>0.37109529458283907</v>
      </c>
      <c r="AA141" s="14">
        <v>0.12158956109134045</v>
      </c>
      <c r="AB141" s="14">
        <v>0.20798734677738237</v>
      </c>
      <c r="AC141" s="14">
        <v>0.16548042704626334</v>
      </c>
      <c r="AD141" s="14">
        <v>9.7864768683274025E-2</v>
      </c>
      <c r="AE141" s="44">
        <v>19440.666666666668</v>
      </c>
    </row>
    <row r="142" spans="1:31" x14ac:dyDescent="0.25">
      <c r="A142" s="10">
        <v>233921</v>
      </c>
      <c r="B142" s="11" t="s">
        <v>215</v>
      </c>
      <c r="C142" s="11" t="s">
        <v>212</v>
      </c>
      <c r="D142" s="3">
        <v>1</v>
      </c>
      <c r="E142" t="s">
        <v>33</v>
      </c>
      <c r="G142">
        <v>31087</v>
      </c>
      <c r="H142" s="14">
        <v>3.8633512400681955E-2</v>
      </c>
      <c r="I142" s="14">
        <v>0.19014379000868531</v>
      </c>
      <c r="J142" s="14">
        <v>8.4311770193328403E-2</v>
      </c>
      <c r="K142">
        <v>23859</v>
      </c>
      <c r="L142" s="13">
        <v>0.20474454084412591</v>
      </c>
      <c r="M142" s="13">
        <v>8.5544239071210032E-2</v>
      </c>
      <c r="N142" s="13">
        <v>3.4536233706358187E-2</v>
      </c>
      <c r="O142" s="14">
        <v>0.97933693784316189</v>
      </c>
      <c r="P142" s="14">
        <v>3.4366173071984939E-2</v>
      </c>
      <c r="Q142" s="14">
        <v>0.20516990499015664</v>
      </c>
      <c r="R142" s="14">
        <v>8.5423264572455707E-2</v>
      </c>
      <c r="S142" s="14">
        <v>3.4323375845245231E-2</v>
      </c>
      <c r="T142">
        <v>5481</v>
      </c>
      <c r="U142" s="14">
        <v>3.0103995621237001E-2</v>
      </c>
      <c r="V142" s="14">
        <v>0.20926838168217479</v>
      </c>
      <c r="W142" s="14">
        <v>8.0824667031563588E-2</v>
      </c>
      <c r="X142" s="14">
        <v>0.44572158365261816</v>
      </c>
      <c r="Y142">
        <v>7228</v>
      </c>
      <c r="Z142" s="14">
        <v>0.67750415052573321</v>
      </c>
      <c r="AA142" s="14">
        <v>5.2158273381294966E-2</v>
      </c>
      <c r="AB142" s="14">
        <v>0.14194798007747647</v>
      </c>
      <c r="AC142" s="14">
        <v>8.0243497509684555E-2</v>
      </c>
      <c r="AD142" s="14">
        <v>0.25290536801328167</v>
      </c>
      <c r="AE142" s="44">
        <v>29204.333333333332</v>
      </c>
    </row>
    <row r="143" spans="1:31" x14ac:dyDescent="0.25">
      <c r="A143" s="10">
        <v>234030</v>
      </c>
      <c r="B143" s="11" t="s">
        <v>216</v>
      </c>
      <c r="C143" s="11" t="s">
        <v>212</v>
      </c>
      <c r="D143" s="3">
        <v>1</v>
      </c>
      <c r="E143" t="s">
        <v>33</v>
      </c>
      <c r="F143" s="12" t="s">
        <v>30</v>
      </c>
      <c r="G143">
        <v>31445</v>
      </c>
      <c r="H143" s="14">
        <v>0.16075687708697725</v>
      </c>
      <c r="I143" s="14">
        <v>0.36940690093814599</v>
      </c>
      <c r="J143" s="14">
        <v>0.22493242168866273</v>
      </c>
      <c r="K143">
        <v>23661</v>
      </c>
      <c r="L143" s="13">
        <v>0.41088711381598408</v>
      </c>
      <c r="M143" s="13">
        <v>0.25493428003888258</v>
      </c>
      <c r="N143" s="13">
        <v>0.18101517264697181</v>
      </c>
      <c r="O143" s="14">
        <v>0.83618612907315837</v>
      </c>
      <c r="P143" s="14">
        <v>0.18069244377053323</v>
      </c>
      <c r="Q143" s="14">
        <v>0.42699014404852159</v>
      </c>
      <c r="R143" s="14">
        <v>0.25812484205205966</v>
      </c>
      <c r="S143" s="14">
        <v>4.3517816527672476E-2</v>
      </c>
      <c r="T143">
        <v>3544</v>
      </c>
      <c r="U143" s="14">
        <v>0.15716704288939051</v>
      </c>
      <c r="V143" s="14">
        <v>0.44667042889390518</v>
      </c>
      <c r="W143" s="14">
        <v>0.24520316027088035</v>
      </c>
      <c r="X143" s="14">
        <v>0.5818284424379232</v>
      </c>
      <c r="Y143">
        <v>7784</v>
      </c>
      <c r="Z143" s="14">
        <v>0.66020041109969163</v>
      </c>
      <c r="AA143" s="14">
        <v>9.9177800616649534E-2</v>
      </c>
      <c r="AB143" s="14">
        <v>0.24331963001027748</v>
      </c>
      <c r="AC143" s="14">
        <v>0.13373586844809868</v>
      </c>
      <c r="AD143" s="14">
        <v>7.3484069886947584E-2</v>
      </c>
      <c r="AE143" s="44">
        <v>27097.666666666668</v>
      </c>
    </row>
    <row r="144" spans="1:31" x14ac:dyDescent="0.25">
      <c r="A144" s="10">
        <v>234076</v>
      </c>
      <c r="B144" s="11" t="s">
        <v>217</v>
      </c>
      <c r="C144" s="11" t="s">
        <v>212</v>
      </c>
      <c r="D144" s="3">
        <v>1</v>
      </c>
      <c r="E144" t="s">
        <v>33</v>
      </c>
      <c r="G144">
        <v>23907</v>
      </c>
      <c r="H144" s="14">
        <v>5.8894884343497718E-2</v>
      </c>
      <c r="I144" s="14">
        <v>0.23792194754674365</v>
      </c>
      <c r="J144" s="14">
        <v>0.1097586480947003</v>
      </c>
      <c r="K144">
        <v>15822</v>
      </c>
      <c r="L144" s="13">
        <v>0.27303754266211605</v>
      </c>
      <c r="M144" s="13">
        <v>0.12071798761218556</v>
      </c>
      <c r="N144" s="13">
        <v>6.3708759954493738E-2</v>
      </c>
      <c r="O144" s="14">
        <v>0.94349639742131208</v>
      </c>
      <c r="P144" s="14">
        <v>6.25E-2</v>
      </c>
      <c r="Q144" s="14">
        <v>0.27558949624866025</v>
      </c>
      <c r="R144" s="14">
        <v>0.1192390139335477</v>
      </c>
      <c r="S144" s="14">
        <v>6.3839764201500532E-2</v>
      </c>
      <c r="T144">
        <v>3395</v>
      </c>
      <c r="U144" s="14">
        <v>5.5375552282768775E-2</v>
      </c>
      <c r="V144" s="14">
        <v>0.26509572901325479</v>
      </c>
      <c r="W144" s="14">
        <v>0.10780559646539029</v>
      </c>
      <c r="X144" s="14">
        <v>0.55139911634757</v>
      </c>
      <c r="Y144">
        <v>8085</v>
      </c>
      <c r="Z144" s="14">
        <v>0.74904143475572049</v>
      </c>
      <c r="AA144" s="14">
        <v>4.9474335188620905E-2</v>
      </c>
      <c r="AB144" s="14">
        <v>0.1692022263450835</v>
      </c>
      <c r="AC144" s="14">
        <v>8.8311688311688313E-2</v>
      </c>
      <c r="AD144" s="14">
        <v>0.12393320964749537</v>
      </c>
      <c r="AE144" s="44">
        <v>21958.333333333332</v>
      </c>
    </row>
    <row r="145" spans="1:31" x14ac:dyDescent="0.25">
      <c r="A145" s="10">
        <v>231174</v>
      </c>
      <c r="B145" s="11" t="s">
        <v>218</v>
      </c>
      <c r="C145" s="11" t="s">
        <v>219</v>
      </c>
      <c r="D145" s="3">
        <v>1</v>
      </c>
      <c r="E145" t="s">
        <v>29</v>
      </c>
      <c r="G145">
        <v>13098</v>
      </c>
      <c r="H145" s="14">
        <v>1.4047946251336083E-2</v>
      </c>
      <c r="I145" s="14">
        <v>0.10604672469079249</v>
      </c>
      <c r="J145" s="14">
        <v>5.5581004733547108E-2</v>
      </c>
      <c r="K145">
        <v>11211</v>
      </c>
      <c r="L145" s="13">
        <v>0.10382659887610382</v>
      </c>
      <c r="M145" s="13">
        <v>5.6551601106056552E-2</v>
      </c>
      <c r="N145" s="13">
        <v>1.3558112568013559E-2</v>
      </c>
      <c r="O145" s="14">
        <v>0.88805637320488806</v>
      </c>
      <c r="P145" s="14">
        <v>1.2856568903173965E-2</v>
      </c>
      <c r="Q145" s="14">
        <v>0.10415829650462033</v>
      </c>
      <c r="R145" s="14">
        <v>5.6749698674166335E-2</v>
      </c>
      <c r="S145" s="14">
        <v>2.3503415026114905E-2</v>
      </c>
      <c r="T145">
        <v>2354</v>
      </c>
      <c r="U145" s="14">
        <v>8.9209855564995749E-3</v>
      </c>
      <c r="V145" s="14">
        <v>0.10280373831775701</v>
      </c>
      <c r="W145" s="14">
        <v>5.4375531011045031E-2</v>
      </c>
      <c r="X145" s="14">
        <v>0.57264231096006801</v>
      </c>
      <c r="Y145">
        <v>1887</v>
      </c>
      <c r="Z145" s="14">
        <v>0.68627450980392157</v>
      </c>
      <c r="AA145" s="14">
        <v>1.695813460519343E-2</v>
      </c>
      <c r="AB145" s="14">
        <v>0.1192368839427663</v>
      </c>
      <c r="AC145" s="14">
        <v>4.9814520402755698E-2</v>
      </c>
      <c r="AD145" s="14">
        <v>8.1081081081081086E-2</v>
      </c>
      <c r="AE145" s="44">
        <v>11866.666666666666</v>
      </c>
    </row>
    <row r="146" spans="1:31" x14ac:dyDescent="0.25">
      <c r="A146" s="10">
        <v>236939</v>
      </c>
      <c r="B146" s="11" t="s">
        <v>220</v>
      </c>
      <c r="C146" s="11" t="s">
        <v>221</v>
      </c>
      <c r="D146" s="3">
        <v>1</v>
      </c>
      <c r="E146" t="s">
        <v>33</v>
      </c>
      <c r="F146" s="12" t="s">
        <v>30</v>
      </c>
      <c r="G146">
        <v>27679</v>
      </c>
      <c r="H146" s="14">
        <v>2.7674410202680733E-2</v>
      </c>
      <c r="I146" s="14">
        <v>0.225875212254778</v>
      </c>
      <c r="J146" s="14">
        <v>0.12276455074244012</v>
      </c>
      <c r="K146">
        <v>23135</v>
      </c>
      <c r="L146" s="13">
        <v>0.24244650961746272</v>
      </c>
      <c r="M146" s="13">
        <v>0.13295872055327426</v>
      </c>
      <c r="N146" s="13">
        <v>3.0084287875513292E-2</v>
      </c>
      <c r="O146" s="14">
        <v>0.86803544413226708</v>
      </c>
      <c r="P146" s="14">
        <v>3.0973010656309134E-2</v>
      </c>
      <c r="Q146" s="14">
        <v>0.24818245194701724</v>
      </c>
      <c r="R146" s="14">
        <v>0.1351459018026093</v>
      </c>
      <c r="S146" s="14">
        <v>4.501543670949109E-2</v>
      </c>
      <c r="T146">
        <v>4279</v>
      </c>
      <c r="U146" s="14">
        <v>4.1598504323440054E-2</v>
      </c>
      <c r="V146" s="14">
        <v>0.30824959102594063</v>
      </c>
      <c r="W146" s="14">
        <v>0.16732881514372516</v>
      </c>
      <c r="X146" s="14">
        <v>0.51367141855573728</v>
      </c>
      <c r="Y146">
        <v>4544</v>
      </c>
      <c r="Z146" s="14">
        <v>0.72469190140845074</v>
      </c>
      <c r="AA146" s="14">
        <v>1.5404929577464789E-2</v>
      </c>
      <c r="AB146" s="14">
        <v>0.14150528169014084</v>
      </c>
      <c r="AC146" s="14">
        <v>7.0862676056338031E-2</v>
      </c>
      <c r="AD146" s="14">
        <v>0.18970070422535212</v>
      </c>
      <c r="AE146" s="44">
        <v>24809.666666666668</v>
      </c>
    </row>
    <row r="147" spans="1:31" x14ac:dyDescent="0.25">
      <c r="A147" s="10">
        <v>236948</v>
      </c>
      <c r="B147" s="11" t="s">
        <v>222</v>
      </c>
      <c r="C147" s="11" t="s">
        <v>221</v>
      </c>
      <c r="D147" s="3">
        <v>1</v>
      </c>
      <c r="E147" t="s">
        <v>33</v>
      </c>
      <c r="G147">
        <v>43485</v>
      </c>
      <c r="H147" s="14">
        <v>2.5480050592158215E-2</v>
      </c>
      <c r="I147" s="14">
        <v>0.33337932620443833</v>
      </c>
      <c r="J147" s="14">
        <v>9.9781533862251345E-2</v>
      </c>
      <c r="K147">
        <v>29475</v>
      </c>
      <c r="L147" s="13">
        <v>0.38490245971162002</v>
      </c>
      <c r="M147" s="13">
        <v>0.10646310432569975</v>
      </c>
      <c r="N147" s="13">
        <v>2.6429177268871926E-2</v>
      </c>
      <c r="O147" s="14">
        <v>0.88983884648006784</v>
      </c>
      <c r="P147" s="14">
        <v>2.6574653042549946E-2</v>
      </c>
      <c r="Q147" s="14">
        <v>0.39839103248436786</v>
      </c>
      <c r="R147" s="14">
        <v>0.10988256824767424</v>
      </c>
      <c r="S147" s="14">
        <v>0.13375019063596158</v>
      </c>
      <c r="T147">
        <v>5929</v>
      </c>
      <c r="U147" s="14">
        <v>1.9902175746331591E-2</v>
      </c>
      <c r="V147" s="14">
        <v>0.41035587788834543</v>
      </c>
      <c r="W147" s="14">
        <v>9.3607691010288416E-2</v>
      </c>
      <c r="X147" s="14">
        <v>0.53078090740428407</v>
      </c>
      <c r="Y147">
        <v>14010</v>
      </c>
      <c r="Z147" s="14">
        <v>0.78151320485367592</v>
      </c>
      <c r="AA147" s="14">
        <v>2.3483226266952179E-2</v>
      </c>
      <c r="AB147" s="14">
        <v>0.22498215560314061</v>
      </c>
      <c r="AC147" s="14">
        <v>8.5724482512491082E-2</v>
      </c>
      <c r="AD147" s="14">
        <v>0.14011420413990008</v>
      </c>
      <c r="AE147" s="44">
        <v>39279.666666666664</v>
      </c>
    </row>
    <row r="148" spans="1:31" x14ac:dyDescent="0.25">
      <c r="A148" s="10">
        <v>240444</v>
      </c>
      <c r="B148" s="11" t="s">
        <v>223</v>
      </c>
      <c r="C148" s="11" t="s">
        <v>224</v>
      </c>
      <c r="D148" s="3">
        <v>1</v>
      </c>
      <c r="E148" t="s">
        <v>33</v>
      </c>
      <c r="G148">
        <v>42269</v>
      </c>
      <c r="H148" s="14">
        <v>2.370531595258937E-2</v>
      </c>
      <c r="I148" s="14">
        <v>0.14452672171094655</v>
      </c>
      <c r="J148" s="14">
        <v>7.0524497858950999E-2</v>
      </c>
      <c r="K148">
        <v>30301</v>
      </c>
      <c r="L148" s="13">
        <v>0.14897198112273521</v>
      </c>
      <c r="M148" s="13">
        <v>6.9766674367182605E-2</v>
      </c>
      <c r="N148" s="13">
        <v>2.1781459357776971E-2</v>
      </c>
      <c r="O148" s="14">
        <v>0.92957328140985451</v>
      </c>
      <c r="P148" s="14">
        <v>2.0768984982426242E-2</v>
      </c>
      <c r="Q148" s="14">
        <v>0.14797458018248305</v>
      </c>
      <c r="R148" s="14">
        <v>6.8803919480242837E-2</v>
      </c>
      <c r="S148" s="14">
        <v>7.5620406859090425E-2</v>
      </c>
      <c r="T148">
        <v>6275</v>
      </c>
      <c r="U148" s="14">
        <v>1.6254980079681274E-2</v>
      </c>
      <c r="V148" s="14">
        <v>0.14119521912350597</v>
      </c>
      <c r="W148" s="14">
        <v>6.2470119521912351E-2</v>
      </c>
      <c r="X148" s="14">
        <v>0.53306772908366529</v>
      </c>
      <c r="Y148">
        <v>11968</v>
      </c>
      <c r="Z148" s="14">
        <v>0.82444852941176472</v>
      </c>
      <c r="AA148" s="14">
        <v>2.8576203208556149E-2</v>
      </c>
      <c r="AB148" s="14">
        <v>0.13327205882352941</v>
      </c>
      <c r="AC148" s="14">
        <v>7.2443181818181823E-2</v>
      </c>
      <c r="AD148" s="14">
        <v>0.20872326203208555</v>
      </c>
      <c r="AE148" s="44">
        <v>39445.666666666664</v>
      </c>
    </row>
    <row r="149" spans="1:31" x14ac:dyDescent="0.25">
      <c r="A149" s="10">
        <v>240453</v>
      </c>
      <c r="B149" s="11" t="s">
        <v>225</v>
      </c>
      <c r="C149" s="11" t="s">
        <v>224</v>
      </c>
      <c r="D149" s="3">
        <v>1</v>
      </c>
      <c r="E149" t="s">
        <v>29</v>
      </c>
      <c r="G149">
        <v>28712</v>
      </c>
      <c r="H149" s="14">
        <v>7.8712733351908606E-2</v>
      </c>
      <c r="I149" s="14">
        <v>0.2248885483421566</v>
      </c>
      <c r="J149" s="14">
        <v>0.14694204513792142</v>
      </c>
      <c r="K149">
        <v>23776</v>
      </c>
      <c r="L149" s="13">
        <v>0.24129374158815611</v>
      </c>
      <c r="M149" s="13">
        <v>0.15768001345895019</v>
      </c>
      <c r="N149" s="13">
        <v>8.4118438761776576E-2</v>
      </c>
      <c r="O149" s="14">
        <v>0.83037516823687751</v>
      </c>
      <c r="P149" s="14">
        <v>7.5520437623461487E-2</v>
      </c>
      <c r="Q149" s="14">
        <v>0.23466545104594033</v>
      </c>
      <c r="R149" s="14">
        <v>0.14835637947627006</v>
      </c>
      <c r="S149" s="14">
        <v>2.3704604163500988E-2</v>
      </c>
      <c r="T149">
        <v>3398</v>
      </c>
      <c r="U149" s="14">
        <v>7.386698057680989E-2</v>
      </c>
      <c r="V149" s="14">
        <v>0.27133608004708654</v>
      </c>
      <c r="W149" s="14">
        <v>0.16804002354326075</v>
      </c>
      <c r="X149" s="14">
        <v>0.52619187757504415</v>
      </c>
      <c r="Y149">
        <v>4936</v>
      </c>
      <c r="Z149" s="14">
        <v>0.54335494327390599</v>
      </c>
      <c r="AA149" s="14">
        <v>5.2674230145867099E-2</v>
      </c>
      <c r="AB149" s="14">
        <v>0.14586709886547811</v>
      </c>
      <c r="AC149" s="14">
        <v>9.5218800648298213E-2</v>
      </c>
      <c r="AD149" s="14">
        <v>0.13512965964343598</v>
      </c>
      <c r="AE149" s="44">
        <v>24520.666666666668</v>
      </c>
    </row>
    <row r="150" spans="1:31" x14ac:dyDescent="0.25">
      <c r="A150" s="10">
        <v>238032</v>
      </c>
      <c r="B150" s="11" t="s">
        <v>226</v>
      </c>
      <c r="C150" s="11" t="s">
        <v>227</v>
      </c>
      <c r="D150" s="3">
        <v>1</v>
      </c>
      <c r="E150" t="s">
        <v>29</v>
      </c>
      <c r="G150">
        <v>29707</v>
      </c>
      <c r="H150" s="14">
        <v>3.9721277813309995E-2</v>
      </c>
      <c r="I150" s="14">
        <v>0.11418184266334534</v>
      </c>
      <c r="J150" s="14">
        <v>7.1834921062375864E-2</v>
      </c>
      <c r="K150">
        <v>22827</v>
      </c>
      <c r="L150" s="13">
        <v>0.11950760064835501</v>
      </c>
      <c r="M150" s="13">
        <v>7.6926446751653749E-2</v>
      </c>
      <c r="N150" s="13">
        <v>4.2055460638717311E-2</v>
      </c>
      <c r="O150" s="14">
        <v>0.92513251850878342</v>
      </c>
      <c r="P150" s="14">
        <v>4.238090728288664E-2</v>
      </c>
      <c r="Q150" s="14">
        <v>0.1204659532152666</v>
      </c>
      <c r="R150" s="14">
        <v>7.8274457808504588E-2</v>
      </c>
      <c r="S150" s="14">
        <v>3.343119613599773E-2</v>
      </c>
      <c r="T150">
        <v>5106</v>
      </c>
      <c r="U150" s="14">
        <v>4.5828437132784956E-2</v>
      </c>
      <c r="V150" s="14">
        <v>0.13493928711320016</v>
      </c>
      <c r="W150" s="14">
        <v>8.8719153936545239E-2</v>
      </c>
      <c r="X150" s="14">
        <v>0.46866431649040347</v>
      </c>
      <c r="Y150">
        <v>6880</v>
      </c>
      <c r="Z150" s="14">
        <v>0.69433139534883725</v>
      </c>
      <c r="AA150" s="14">
        <v>3.1976744186046513E-2</v>
      </c>
      <c r="AB150" s="14">
        <v>9.6511627906976746E-2</v>
      </c>
      <c r="AC150" s="14">
        <v>5.4941860465116281E-2</v>
      </c>
      <c r="AD150" s="14">
        <v>0.13488372093023257</v>
      </c>
      <c r="AE150" s="44">
        <v>27165.666666666668</v>
      </c>
    </row>
    <row r="151" spans="1:31" x14ac:dyDescent="0.25">
      <c r="A151" s="16">
        <v>240727</v>
      </c>
      <c r="B151" s="17" t="s">
        <v>228</v>
      </c>
      <c r="C151" s="17" t="s">
        <v>229</v>
      </c>
      <c r="D151" s="18">
        <v>1</v>
      </c>
      <c r="E151" s="19" t="s">
        <v>29</v>
      </c>
      <c r="F151" s="19" t="s">
        <v>40</v>
      </c>
      <c r="G151" s="19">
        <v>12903</v>
      </c>
      <c r="H151" s="32">
        <v>1.2167712934976363E-2</v>
      </c>
      <c r="I151" s="32">
        <v>9.7729210261179575E-2</v>
      </c>
      <c r="J151" s="32">
        <v>6.9518716577540107E-2</v>
      </c>
      <c r="K151" s="19">
        <v>10194</v>
      </c>
      <c r="L151" s="20">
        <v>0.10594467333725721</v>
      </c>
      <c r="M151" s="20">
        <v>7.671179124975476E-2</v>
      </c>
      <c r="N151" s="20">
        <v>1.2850696488130272E-2</v>
      </c>
      <c r="O151" s="32">
        <v>0.81528350009809691</v>
      </c>
      <c r="P151" s="32">
        <v>1.1189989170978222E-2</v>
      </c>
      <c r="Q151" s="32">
        <v>0.1014318373240284</v>
      </c>
      <c r="R151" s="32">
        <v>7.1832511129827942E-2</v>
      </c>
      <c r="S151" s="32">
        <v>4.0909637829382749E-2</v>
      </c>
      <c r="T151" s="19">
        <v>1578</v>
      </c>
      <c r="U151" s="32">
        <v>9.5057034220532317E-3</v>
      </c>
      <c r="V151" s="32">
        <v>0.10836501901140684</v>
      </c>
      <c r="W151" s="32">
        <v>6.7173637515842835E-2</v>
      </c>
      <c r="X151" s="32">
        <v>0.50887198986058302</v>
      </c>
      <c r="Y151" s="19">
        <v>2709</v>
      </c>
      <c r="Z151" s="32">
        <v>0.58434846806939833</v>
      </c>
      <c r="AA151" s="32">
        <v>9.5976375046142488E-3</v>
      </c>
      <c r="AB151" s="32">
        <v>6.6814322628276121E-2</v>
      </c>
      <c r="AC151" s="32">
        <v>4.2451088962716869E-2</v>
      </c>
      <c r="AD151" s="32">
        <v>0.15946843853820597</v>
      </c>
      <c r="AE151" s="45">
        <v>10897</v>
      </c>
    </row>
    <row r="152" spans="1:31" x14ac:dyDescent="0.25">
      <c r="A152" s="26"/>
      <c r="B152" s="12"/>
      <c r="C152" s="12"/>
      <c r="D152" s="3"/>
      <c r="H152" s="14"/>
      <c r="I152" s="14"/>
      <c r="J152" s="14"/>
      <c r="O152" s="14"/>
      <c r="P152" s="14"/>
      <c r="Q152" s="14"/>
      <c r="R152" s="14"/>
      <c r="S152" s="14"/>
      <c r="U152" s="14"/>
      <c r="V152" s="14"/>
      <c r="W152" s="14"/>
      <c r="X152" s="14"/>
      <c r="Z152" s="14"/>
      <c r="AA152" s="14"/>
      <c r="AB152" s="14"/>
      <c r="AC152" s="14"/>
      <c r="AD152" s="14"/>
      <c r="AE152" s="44"/>
    </row>
    <row r="153" spans="1:31" x14ac:dyDescent="0.25">
      <c r="A153" s="27" t="s">
        <v>230</v>
      </c>
      <c r="B153" s="11"/>
      <c r="C153" s="11"/>
      <c r="D153" s="3"/>
      <c r="H153" s="14"/>
      <c r="I153" s="14"/>
      <c r="J153" s="14"/>
      <c r="O153" s="14"/>
      <c r="P153" s="14"/>
      <c r="Q153" s="14"/>
      <c r="R153" s="14"/>
      <c r="S153" s="14"/>
      <c r="U153" s="14"/>
      <c r="V153" s="14"/>
      <c r="W153" s="14"/>
      <c r="X153" s="14"/>
      <c r="Z153" s="14"/>
      <c r="AA153" s="14"/>
      <c r="AB153" s="14"/>
      <c r="AC153" s="14"/>
      <c r="AD153" s="14"/>
      <c r="AE153" s="44"/>
    </row>
    <row r="154" spans="1:31" x14ac:dyDescent="0.25">
      <c r="A154" s="10">
        <v>110404</v>
      </c>
      <c r="B154" s="11" t="s">
        <v>231</v>
      </c>
      <c r="C154" s="11" t="s">
        <v>46</v>
      </c>
      <c r="D154" s="3">
        <v>2</v>
      </c>
      <c r="E154" t="s">
        <v>33</v>
      </c>
      <c r="G154">
        <v>2243</v>
      </c>
      <c r="H154" s="14">
        <v>1.3374944271065538E-2</v>
      </c>
      <c r="I154" s="14">
        <v>0.35577351761034332</v>
      </c>
      <c r="J154" s="14">
        <v>8.7828800713330366E-2</v>
      </c>
      <c r="K154">
        <v>997</v>
      </c>
      <c r="L154" s="13">
        <v>0.57372116349047142</v>
      </c>
      <c r="M154" s="13">
        <v>0.12738214643931794</v>
      </c>
      <c r="N154" s="13">
        <v>1.7051153460381142E-2</v>
      </c>
      <c r="O154" s="14">
        <v>1</v>
      </c>
      <c r="P154" s="14">
        <v>1.7051153460381142E-2</v>
      </c>
      <c r="Q154" s="14">
        <v>0.57372116349047142</v>
      </c>
      <c r="R154" s="14">
        <v>0.12738214643931794</v>
      </c>
      <c r="S154" s="14">
        <v>0.10732196589769308</v>
      </c>
      <c r="T154">
        <v>264</v>
      </c>
      <c r="U154" s="14">
        <v>1.893939393939394E-2</v>
      </c>
      <c r="V154" s="14">
        <v>0.65151515151515149</v>
      </c>
      <c r="W154" s="14">
        <v>0.15151515151515152</v>
      </c>
      <c r="X154" s="14">
        <v>0.37121212121212122</v>
      </c>
      <c r="Y154">
        <v>1246</v>
      </c>
      <c r="Z154" s="14">
        <v>1</v>
      </c>
      <c r="AA154" s="14">
        <v>1.043338683788122E-2</v>
      </c>
      <c r="AB154" s="14">
        <v>0.18138041733547353</v>
      </c>
      <c r="AC154" s="14">
        <v>5.6179775280898875E-2</v>
      </c>
      <c r="AD154" s="14">
        <v>0.39085072231139645</v>
      </c>
      <c r="AE154" s="44">
        <v>2243</v>
      </c>
    </row>
    <row r="155" spans="1:31" x14ac:dyDescent="0.25">
      <c r="A155" s="10">
        <v>112251</v>
      </c>
      <c r="B155" s="11" t="s">
        <v>232</v>
      </c>
      <c r="C155" s="11" t="s">
        <v>46</v>
      </c>
      <c r="D155" s="3">
        <v>2</v>
      </c>
      <c r="E155" t="s">
        <v>29</v>
      </c>
      <c r="G155">
        <v>2261</v>
      </c>
      <c r="H155" s="14">
        <v>6.5457762052189297E-2</v>
      </c>
      <c r="I155" s="14">
        <v>0.33436532507739936</v>
      </c>
      <c r="J155" s="14">
        <v>0.20831490490933216</v>
      </c>
      <c r="O155" s="14"/>
      <c r="P155" s="14"/>
      <c r="Q155" s="14"/>
      <c r="R155" s="14"/>
      <c r="S155" s="14"/>
      <c r="U155" s="14"/>
      <c r="V155" s="14"/>
      <c r="W155" s="14"/>
      <c r="X155" s="14"/>
      <c r="Y155">
        <v>2261</v>
      </c>
      <c r="Z155" s="14">
        <v>0.69261388766032728</v>
      </c>
      <c r="AA155" s="14">
        <v>6.5457762052189297E-2</v>
      </c>
      <c r="AB155" s="14">
        <v>0.33436532507739936</v>
      </c>
      <c r="AC155" s="14">
        <v>0.20831490490933216</v>
      </c>
      <c r="AD155" s="14">
        <v>0.16320212295444494</v>
      </c>
      <c r="AE155" s="44">
        <v>1797.6666666666667</v>
      </c>
    </row>
    <row r="156" spans="1:31" x14ac:dyDescent="0.25">
      <c r="A156" s="10">
        <v>123961</v>
      </c>
      <c r="B156" s="11" t="s">
        <v>233</v>
      </c>
      <c r="C156" s="11" t="s">
        <v>46</v>
      </c>
      <c r="D156" s="3">
        <v>2</v>
      </c>
      <c r="E156" t="s">
        <v>33</v>
      </c>
      <c r="G156">
        <v>39958</v>
      </c>
      <c r="H156" s="14">
        <v>5.0327844236448267E-2</v>
      </c>
      <c r="I156" s="14">
        <v>0.39521497572451075</v>
      </c>
      <c r="J156" s="14">
        <v>0.17651033585264528</v>
      </c>
      <c r="K156">
        <v>18316</v>
      </c>
      <c r="L156" s="13">
        <v>0.45675911771129069</v>
      </c>
      <c r="M156" s="13">
        <v>0.18552085608211399</v>
      </c>
      <c r="N156" s="13">
        <v>4.4551212055033852E-2</v>
      </c>
      <c r="O156" s="14">
        <v>0.96194583970299197</v>
      </c>
      <c r="P156" s="14">
        <v>4.4610931380895627E-2</v>
      </c>
      <c r="Q156" s="14">
        <v>0.45723366819910322</v>
      </c>
      <c r="R156" s="14">
        <v>0.1824734661445031</v>
      </c>
      <c r="S156" s="14">
        <v>0.12316249503377036</v>
      </c>
      <c r="T156">
        <v>3016</v>
      </c>
      <c r="U156" s="14">
        <v>4.2440318302387266E-2</v>
      </c>
      <c r="V156" s="14">
        <v>0.45689655172413796</v>
      </c>
      <c r="W156" s="14">
        <v>0.16744031830238726</v>
      </c>
      <c r="X156" s="14">
        <v>0.51657824933687002</v>
      </c>
      <c r="Y156">
        <v>21642</v>
      </c>
      <c r="Z156" s="14">
        <v>0.79498197948433602</v>
      </c>
      <c r="AA156" s="14">
        <v>5.5216708252472047E-2</v>
      </c>
      <c r="AB156" s="14">
        <v>0.34312910082247483</v>
      </c>
      <c r="AC156" s="14">
        <v>0.16888457628684964</v>
      </c>
      <c r="AD156" s="14">
        <v>0.26148230292948893</v>
      </c>
      <c r="AE156" s="44">
        <v>36535.333333333336</v>
      </c>
    </row>
    <row r="157" spans="1:31" x14ac:dyDescent="0.25">
      <c r="A157" s="10">
        <v>243744</v>
      </c>
      <c r="B157" s="11" t="s">
        <v>234</v>
      </c>
      <c r="C157" s="11" t="s">
        <v>46</v>
      </c>
      <c r="D157" s="3">
        <v>2</v>
      </c>
      <c r="E157" t="s">
        <v>33</v>
      </c>
      <c r="G157">
        <v>18519</v>
      </c>
      <c r="H157" s="14">
        <v>3.6179059344457046E-2</v>
      </c>
      <c r="I157" s="14">
        <v>0.35120686862141587</v>
      </c>
      <c r="J157" s="14">
        <v>0.1395323721583239</v>
      </c>
      <c r="K157">
        <v>7063</v>
      </c>
      <c r="L157" s="13">
        <v>0.53801500778705935</v>
      </c>
      <c r="M157" s="13">
        <v>0.24281466798810702</v>
      </c>
      <c r="N157" s="13">
        <v>6.2438057482656094E-2</v>
      </c>
      <c r="O157" s="14">
        <v>0.99150502619283587</v>
      </c>
      <c r="P157" s="14">
        <v>6.2830215621876337E-2</v>
      </c>
      <c r="Q157" s="14">
        <v>0.54205340568327864</v>
      </c>
      <c r="R157" s="14">
        <v>0.24475224903612738</v>
      </c>
      <c r="S157" s="14">
        <v>7.4539483078680566E-2</v>
      </c>
      <c r="T157">
        <v>1762</v>
      </c>
      <c r="U157" s="14">
        <v>5.2213393870601588E-2</v>
      </c>
      <c r="V157" s="14">
        <v>0.52156640181611802</v>
      </c>
      <c r="W157" s="14">
        <v>0.21509648127128264</v>
      </c>
      <c r="X157" s="14">
        <v>0.47162315550510781</v>
      </c>
      <c r="Y157">
        <v>11456</v>
      </c>
      <c r="Z157" s="14">
        <v>0.73969972067039103</v>
      </c>
      <c r="AA157" s="14">
        <v>1.9989525139664805E-2</v>
      </c>
      <c r="AB157" s="14">
        <v>0.23603351955307261</v>
      </c>
      <c r="AC157" s="14">
        <v>7.5855446927374295E-2</v>
      </c>
      <c r="AD157" s="14">
        <v>0.29678770949720673</v>
      </c>
      <c r="AE157" s="44">
        <v>16491</v>
      </c>
    </row>
    <row r="158" spans="1:31" x14ac:dyDescent="0.25">
      <c r="A158" s="10">
        <v>127060</v>
      </c>
      <c r="B158" s="11" t="s">
        <v>235</v>
      </c>
      <c r="C158" s="11" t="s">
        <v>56</v>
      </c>
      <c r="D158" s="3">
        <v>2</v>
      </c>
      <c r="E158" t="s">
        <v>29</v>
      </c>
      <c r="G158">
        <v>11656</v>
      </c>
      <c r="H158" s="14">
        <v>3.388812628689087E-2</v>
      </c>
      <c r="I158" s="14">
        <v>0.17278654770075497</v>
      </c>
      <c r="J158" s="14">
        <v>0.11341798215511324</v>
      </c>
      <c r="K158">
        <v>5394</v>
      </c>
      <c r="L158" s="13">
        <v>0.19466073414905449</v>
      </c>
      <c r="M158" s="13">
        <v>0.12235817575083426</v>
      </c>
      <c r="N158" s="13">
        <v>3.188728216536893E-2</v>
      </c>
      <c r="O158" s="14">
        <v>0.92046718576195774</v>
      </c>
      <c r="P158" s="14">
        <v>2.3766364551863043E-2</v>
      </c>
      <c r="Q158" s="14">
        <v>0.18207452165156093</v>
      </c>
      <c r="R158" s="14">
        <v>0.10956696878147029</v>
      </c>
      <c r="S158" s="14">
        <v>9.6676737160120846E-2</v>
      </c>
      <c r="T158">
        <v>1203</v>
      </c>
      <c r="U158" s="14">
        <v>2.6600166251039069E-2</v>
      </c>
      <c r="V158" s="14">
        <v>0.19617622610141314</v>
      </c>
      <c r="W158" s="14">
        <v>0.1230257689110557</v>
      </c>
      <c r="X158" s="14">
        <v>0.54862842892768082</v>
      </c>
      <c r="Y158">
        <v>6262</v>
      </c>
      <c r="Z158" s="14">
        <v>0.53353561162567875</v>
      </c>
      <c r="AA158" s="14">
        <v>3.5611625678696905E-2</v>
      </c>
      <c r="AB158" s="14">
        <v>0.15394442670073458</v>
      </c>
      <c r="AC158" s="14">
        <v>0.10571702331523475</v>
      </c>
      <c r="AD158" s="14">
        <v>0.10140530182050463</v>
      </c>
      <c r="AE158" s="44">
        <v>9422.6666666666661</v>
      </c>
    </row>
    <row r="159" spans="1:31" x14ac:dyDescent="0.25">
      <c r="A159" s="10">
        <v>130794</v>
      </c>
      <c r="B159" s="11" t="s">
        <v>236</v>
      </c>
      <c r="C159" s="11" t="s">
        <v>61</v>
      </c>
      <c r="D159" s="3">
        <v>2</v>
      </c>
      <c r="E159" t="s">
        <v>33</v>
      </c>
      <c r="G159">
        <v>11906</v>
      </c>
      <c r="H159" s="14">
        <v>4.963883756089367E-2</v>
      </c>
      <c r="I159" s="14">
        <v>0.29606920880228454</v>
      </c>
      <c r="J159" s="14">
        <v>0.12674281874685034</v>
      </c>
      <c r="K159">
        <v>5405</v>
      </c>
      <c r="L159" s="13">
        <v>0.39241443108233115</v>
      </c>
      <c r="M159" s="13">
        <v>0.17317298797409805</v>
      </c>
      <c r="N159" s="13">
        <v>6.5494912118408882E-2</v>
      </c>
      <c r="O159" s="14">
        <v>0.99777983348751154</v>
      </c>
      <c r="P159" s="14">
        <v>6.5640645280919716E-2</v>
      </c>
      <c r="Q159" s="14">
        <v>0.39310216947895421</v>
      </c>
      <c r="R159" s="14">
        <v>0.17355831633599109</v>
      </c>
      <c r="S159" s="14">
        <v>0.10272575560912293</v>
      </c>
      <c r="T159">
        <v>1355</v>
      </c>
      <c r="U159" s="14">
        <v>7.2324723247232478E-2</v>
      </c>
      <c r="V159" s="14">
        <v>0.41623616236162364</v>
      </c>
      <c r="W159" s="14">
        <v>0.18597785977859779</v>
      </c>
      <c r="X159" s="14">
        <v>0.4915129151291513</v>
      </c>
      <c r="Y159">
        <v>6501</v>
      </c>
      <c r="Z159" s="14">
        <v>0.97631133671742809</v>
      </c>
      <c r="AA159" s="14">
        <v>3.6455929856945082E-2</v>
      </c>
      <c r="AB159" s="14">
        <v>0.21596677434240885</v>
      </c>
      <c r="AC159" s="14">
        <v>8.8140286109829255E-2</v>
      </c>
      <c r="AD159" s="14">
        <v>0.24303953237963391</v>
      </c>
      <c r="AE159" s="44">
        <v>11795.333333333334</v>
      </c>
    </row>
    <row r="160" spans="1:31" x14ac:dyDescent="0.25">
      <c r="A160" s="10">
        <v>131283</v>
      </c>
      <c r="B160" s="11" t="s">
        <v>237</v>
      </c>
      <c r="C160" s="11" t="s">
        <v>238</v>
      </c>
      <c r="D160" s="3">
        <v>2</v>
      </c>
      <c r="E160" t="s">
        <v>29</v>
      </c>
      <c r="G160">
        <v>6838</v>
      </c>
      <c r="H160" s="14">
        <v>7.0634688505410936E-2</v>
      </c>
      <c r="I160" s="14">
        <v>0.21351272301842644</v>
      </c>
      <c r="J160" s="14">
        <v>0.14960514770400701</v>
      </c>
      <c r="K160">
        <v>3694</v>
      </c>
      <c r="L160" s="13">
        <v>0.20384407146724418</v>
      </c>
      <c r="M160" s="13">
        <v>0.1505143475906876</v>
      </c>
      <c r="N160" s="13">
        <v>5.2517596101786683E-2</v>
      </c>
      <c r="O160" s="14">
        <v>0.92636708175419602</v>
      </c>
      <c r="P160" s="14">
        <v>3.7989479836353007E-2</v>
      </c>
      <c r="Q160" s="14">
        <v>0.19549970777323203</v>
      </c>
      <c r="R160" s="14">
        <v>0.1396843950905903</v>
      </c>
      <c r="S160" s="14">
        <v>4.4126241963763878E-2</v>
      </c>
      <c r="T160">
        <v>880</v>
      </c>
      <c r="U160" s="14">
        <v>4.0909090909090909E-2</v>
      </c>
      <c r="V160" s="14">
        <v>0.24545454545454545</v>
      </c>
      <c r="W160" s="14">
        <v>0.16818181818181818</v>
      </c>
      <c r="X160" s="14">
        <v>0.53977272727272729</v>
      </c>
      <c r="Y160">
        <v>3144</v>
      </c>
      <c r="Z160" s="14">
        <v>0.43320610687022904</v>
      </c>
      <c r="AA160" s="14">
        <v>9.1921119592875314E-2</v>
      </c>
      <c r="AB160" s="14">
        <v>0.22487277353689566</v>
      </c>
      <c r="AC160" s="14">
        <v>0.14853689567430026</v>
      </c>
      <c r="AD160" s="14">
        <v>0.10114503816793893</v>
      </c>
      <c r="AE160" s="44">
        <v>5468.666666666667</v>
      </c>
    </row>
    <row r="161" spans="1:31" x14ac:dyDescent="0.25">
      <c r="A161" s="10">
        <v>131469</v>
      </c>
      <c r="B161" s="11" t="s">
        <v>239</v>
      </c>
      <c r="C161" s="11" t="s">
        <v>238</v>
      </c>
      <c r="D161" s="3">
        <v>2</v>
      </c>
      <c r="E161" t="s">
        <v>33</v>
      </c>
      <c r="G161">
        <v>25653</v>
      </c>
      <c r="H161" s="14">
        <v>8.7436167309866294E-2</v>
      </c>
      <c r="I161" s="14">
        <v>0.25486297898881222</v>
      </c>
      <c r="J161" s="14">
        <v>0.15230187502436363</v>
      </c>
      <c r="K161">
        <v>10464</v>
      </c>
      <c r="L161" s="13">
        <v>0.26185015290519875</v>
      </c>
      <c r="M161" s="13">
        <v>0.14124617737003059</v>
      </c>
      <c r="N161" s="13">
        <v>6.5844801223241586E-2</v>
      </c>
      <c r="O161" s="14">
        <v>0.93253058103975539</v>
      </c>
      <c r="P161" s="14">
        <v>6.1180569788891165E-2</v>
      </c>
      <c r="Q161" s="14">
        <v>0.25947940151670423</v>
      </c>
      <c r="R161" s="14">
        <v>0.13681082188973151</v>
      </c>
      <c r="S161" s="14">
        <v>8.4853453576552579E-2</v>
      </c>
      <c r="T161">
        <v>2376</v>
      </c>
      <c r="U161" s="14">
        <v>5.3451178451178451E-2</v>
      </c>
      <c r="V161" s="14">
        <v>0.25589225589225589</v>
      </c>
      <c r="W161" s="14">
        <v>0.125</v>
      </c>
      <c r="X161" s="14">
        <v>0.54966329966329963</v>
      </c>
      <c r="Y161">
        <v>15189</v>
      </c>
      <c r="Z161" s="14">
        <v>0.50253472908025543</v>
      </c>
      <c r="AA161" s="14">
        <v>0.10231088287576535</v>
      </c>
      <c r="AB161" s="14">
        <v>0.25004937783922576</v>
      </c>
      <c r="AC161" s="14">
        <v>0.15991836197248008</v>
      </c>
      <c r="AD161" s="14">
        <v>0.14866021462900783</v>
      </c>
      <c r="AE161" s="44">
        <v>20145</v>
      </c>
    </row>
    <row r="162" spans="1:31" x14ac:dyDescent="0.25">
      <c r="A162" s="10">
        <v>131496</v>
      </c>
      <c r="B162" s="11" t="s">
        <v>240</v>
      </c>
      <c r="C162" s="11" t="s">
        <v>238</v>
      </c>
      <c r="D162" s="3">
        <v>2</v>
      </c>
      <c r="E162" t="s">
        <v>33</v>
      </c>
      <c r="G162">
        <v>17357</v>
      </c>
      <c r="H162" s="14">
        <v>6.1300916056922276E-2</v>
      </c>
      <c r="I162" s="14">
        <v>0.22959036699890534</v>
      </c>
      <c r="J162" s="14">
        <v>0.12611626433139367</v>
      </c>
      <c r="K162">
        <v>7552</v>
      </c>
      <c r="L162" s="13">
        <v>0.26032838983050849</v>
      </c>
      <c r="M162" s="13">
        <v>0.13877118644067796</v>
      </c>
      <c r="N162" s="13">
        <v>6.1705508474576273E-2</v>
      </c>
      <c r="O162" s="14">
        <v>0.96014300847457623</v>
      </c>
      <c r="P162" s="14">
        <v>5.9302165218590538E-2</v>
      </c>
      <c r="Q162" s="14">
        <v>0.26079161494966213</v>
      </c>
      <c r="R162" s="14">
        <v>0.13667080402703075</v>
      </c>
      <c r="S162" s="14">
        <v>0.11722521031581851</v>
      </c>
      <c r="T162">
        <v>1568</v>
      </c>
      <c r="U162" s="14">
        <v>6.1862244897959183E-2</v>
      </c>
      <c r="V162" s="14">
        <v>0.26658163265306123</v>
      </c>
      <c r="W162" s="14">
        <v>0.12818877551020408</v>
      </c>
      <c r="X162" s="14">
        <v>0.53762755102040816</v>
      </c>
      <c r="Y162">
        <v>9805</v>
      </c>
      <c r="Z162" s="14">
        <v>0.70841407445181026</v>
      </c>
      <c r="AA162" s="14">
        <v>6.0989291177970424E-2</v>
      </c>
      <c r="AB162" s="14">
        <v>0.20591534931157573</v>
      </c>
      <c r="AC162" s="14">
        <v>0.11636919938806731</v>
      </c>
      <c r="AD162" s="14">
        <v>0.16002039775624682</v>
      </c>
      <c r="AE162" s="44">
        <v>15250.333333333334</v>
      </c>
    </row>
    <row r="163" spans="1:31" x14ac:dyDescent="0.25">
      <c r="A163" s="10">
        <v>131520</v>
      </c>
      <c r="B163" s="11" t="s">
        <v>241</v>
      </c>
      <c r="C163" s="11" t="s">
        <v>238</v>
      </c>
      <c r="D163" s="3">
        <v>2</v>
      </c>
      <c r="E163" t="s">
        <v>29</v>
      </c>
      <c r="G163">
        <v>10002</v>
      </c>
      <c r="H163" s="14">
        <v>0.86802639472105581</v>
      </c>
      <c r="I163" s="14">
        <v>0.92761447710457912</v>
      </c>
      <c r="J163" s="14">
        <v>0.89252149570085981</v>
      </c>
      <c r="K163">
        <v>6688</v>
      </c>
      <c r="L163" s="13">
        <v>0.96411483253588515</v>
      </c>
      <c r="M163" s="13">
        <v>0.94946172248803828</v>
      </c>
      <c r="N163" s="13">
        <v>0.92718301435406703</v>
      </c>
      <c r="O163" s="14">
        <v>0.9375</v>
      </c>
      <c r="P163" s="14">
        <v>0.92838915470494421</v>
      </c>
      <c r="Q163" s="14">
        <v>0.96507177033492819</v>
      </c>
      <c r="R163" s="14">
        <v>0.95071770334928229</v>
      </c>
      <c r="S163" s="14">
        <v>2.5358851674641147E-2</v>
      </c>
      <c r="T163">
        <v>1376</v>
      </c>
      <c r="U163" s="14">
        <v>0.93604651162790697</v>
      </c>
      <c r="V163" s="14">
        <v>0.96947674418604646</v>
      </c>
      <c r="W163" s="14">
        <v>0.95712209302325579</v>
      </c>
      <c r="X163" s="14">
        <v>0.69186046511627908</v>
      </c>
      <c r="Y163">
        <v>3314</v>
      </c>
      <c r="Z163" s="14">
        <v>0.80597465298732651</v>
      </c>
      <c r="AA163" s="14">
        <v>0.74864212432106214</v>
      </c>
      <c r="AB163" s="14">
        <v>0.85395292697646352</v>
      </c>
      <c r="AC163" s="14">
        <v>0.77761013880506935</v>
      </c>
      <c r="AD163" s="14">
        <v>8.2679541339770665E-2</v>
      </c>
      <c r="AE163" s="44">
        <v>9294.6666666666661</v>
      </c>
    </row>
    <row r="164" spans="1:31" x14ac:dyDescent="0.25">
      <c r="A164" s="10">
        <v>135726</v>
      </c>
      <c r="B164" s="11" t="s">
        <v>242</v>
      </c>
      <c r="C164" s="11" t="s">
        <v>66</v>
      </c>
      <c r="D164" s="3">
        <v>2</v>
      </c>
      <c r="E164" t="s">
        <v>33</v>
      </c>
      <c r="G164">
        <v>16172</v>
      </c>
      <c r="H164" s="14">
        <v>6.4741528567895126E-2</v>
      </c>
      <c r="I164" s="14">
        <v>0.36693049715557752</v>
      </c>
      <c r="J164" s="14">
        <v>0.2915533020034628</v>
      </c>
      <c r="K164">
        <v>10590</v>
      </c>
      <c r="L164" s="13">
        <v>0.38101983002832862</v>
      </c>
      <c r="M164" s="13">
        <v>0.3035882908404155</v>
      </c>
      <c r="N164" s="13">
        <v>6.7327667610953726E-2</v>
      </c>
      <c r="O164" s="14">
        <v>0.94230406043437209</v>
      </c>
      <c r="P164" s="14">
        <v>6.533720813708789E-2</v>
      </c>
      <c r="Q164" s="14">
        <v>0.366770217456659</v>
      </c>
      <c r="R164" s="14">
        <v>0.28660186391421988</v>
      </c>
      <c r="S164" s="14">
        <v>0.13778935765106723</v>
      </c>
      <c r="T164">
        <v>1987</v>
      </c>
      <c r="U164" s="14">
        <v>8.907901358832411E-2</v>
      </c>
      <c r="V164" s="14">
        <v>0.35379969803724209</v>
      </c>
      <c r="W164" s="14">
        <v>0.25314544539506795</v>
      </c>
      <c r="X164" s="14">
        <v>0.49270256668344237</v>
      </c>
      <c r="Y164">
        <v>5582</v>
      </c>
      <c r="Z164" s="14">
        <v>0.89716947330705843</v>
      </c>
      <c r="AA164" s="14">
        <v>5.9835184521676819E-2</v>
      </c>
      <c r="AB164" s="14">
        <v>0.34020064493013258</v>
      </c>
      <c r="AC164" s="14">
        <v>0.26872088857040488</v>
      </c>
      <c r="AD164" s="14">
        <v>0.16230741669652454</v>
      </c>
      <c r="AE164" s="44">
        <v>15382</v>
      </c>
    </row>
    <row r="165" spans="1:31" x14ac:dyDescent="0.25">
      <c r="A165" s="15">
        <v>136215</v>
      </c>
      <c r="B165" s="3" t="s">
        <v>243</v>
      </c>
      <c r="C165" s="3" t="s">
        <v>66</v>
      </c>
      <c r="D165" s="3">
        <v>2</v>
      </c>
      <c r="E165" t="s">
        <v>29</v>
      </c>
      <c r="G165">
        <v>26808</v>
      </c>
      <c r="H165" s="14">
        <v>0.2455237242614145</v>
      </c>
      <c r="I165" s="14">
        <v>0.54673977917039684</v>
      </c>
      <c r="J165" s="14">
        <v>0.47899880632646968</v>
      </c>
      <c r="K165">
        <v>5739</v>
      </c>
      <c r="L165" s="13">
        <v>0.62467328802927335</v>
      </c>
      <c r="M165" s="13">
        <v>0.55305802404600102</v>
      </c>
      <c r="N165" s="13">
        <v>0.22024742986583029</v>
      </c>
      <c r="O165" s="14">
        <v>0.6258930127199861</v>
      </c>
      <c r="P165" s="14">
        <v>0.17511135857461024</v>
      </c>
      <c r="Q165" s="14">
        <v>0.58324053452115809</v>
      </c>
      <c r="R165" s="14">
        <v>0.49081291759465479</v>
      </c>
      <c r="S165" s="14">
        <v>7.8229398663697103E-2</v>
      </c>
      <c r="T165">
        <v>610</v>
      </c>
      <c r="U165" s="14">
        <v>0.16885245901639345</v>
      </c>
      <c r="V165" s="14">
        <v>0.57704918032786889</v>
      </c>
      <c r="W165" s="14">
        <v>0.44754098360655736</v>
      </c>
      <c r="X165" s="14">
        <v>0.63770491803278684</v>
      </c>
      <c r="Y165">
        <v>21069</v>
      </c>
      <c r="Z165" s="14">
        <v>0.47970952584365656</v>
      </c>
      <c r="AA165" s="14">
        <v>0.25240875219516823</v>
      </c>
      <c r="AB165" s="14">
        <v>0.52551141487493469</v>
      </c>
      <c r="AC165" s="14">
        <v>0.4588257629692914</v>
      </c>
      <c r="AD165" s="14">
        <v>3.3366557501542549E-2</v>
      </c>
      <c r="AE165" s="44">
        <v>18068.666666666668</v>
      </c>
    </row>
    <row r="166" spans="1:31" x14ac:dyDescent="0.25">
      <c r="A166" s="10">
        <v>139658</v>
      </c>
      <c r="B166" s="11" t="s">
        <v>244</v>
      </c>
      <c r="C166" s="11" t="s">
        <v>73</v>
      </c>
      <c r="D166" s="3">
        <v>2</v>
      </c>
      <c r="E166" t="s">
        <v>33</v>
      </c>
      <c r="G166">
        <v>14236</v>
      </c>
      <c r="H166" s="14">
        <v>9.9887608878898568E-2</v>
      </c>
      <c r="I166" s="14">
        <v>0.33246698510817646</v>
      </c>
      <c r="J166" s="14">
        <v>0.1492694577128407</v>
      </c>
      <c r="K166">
        <v>7656</v>
      </c>
      <c r="L166" s="13">
        <v>0.40308254963427376</v>
      </c>
      <c r="M166" s="13">
        <v>0.15412748171368862</v>
      </c>
      <c r="N166" s="13">
        <v>9.7570532915360497E-2</v>
      </c>
      <c r="O166" s="14">
        <v>0.98837513061650994</v>
      </c>
      <c r="P166" s="14">
        <v>9.5942910003964585E-2</v>
      </c>
      <c r="Q166" s="14">
        <v>0.40266948592573015</v>
      </c>
      <c r="R166" s="14">
        <v>0.15276860050218052</v>
      </c>
      <c r="S166" s="14">
        <v>0.14391436500594687</v>
      </c>
      <c r="T166">
        <v>1823</v>
      </c>
      <c r="U166" s="14">
        <v>8.2281952825013716E-2</v>
      </c>
      <c r="V166" s="14">
        <v>0.39824465167306639</v>
      </c>
      <c r="W166" s="14">
        <v>0.15304443225452552</v>
      </c>
      <c r="X166" s="14">
        <v>0.57213384530992872</v>
      </c>
      <c r="Y166">
        <v>6580</v>
      </c>
      <c r="Z166" s="14">
        <v>0.83495440729483283</v>
      </c>
      <c r="AA166" s="14">
        <v>0.10258358662613981</v>
      </c>
      <c r="AB166" s="14">
        <v>0.25030395136778116</v>
      </c>
      <c r="AC166" s="14">
        <v>0.14361702127659576</v>
      </c>
      <c r="AD166" s="14">
        <v>0.1554711246200608</v>
      </c>
      <c r="AE166" s="44">
        <v>13452.666666666666</v>
      </c>
    </row>
    <row r="167" spans="1:31" x14ac:dyDescent="0.25">
      <c r="A167" s="10">
        <v>144050</v>
      </c>
      <c r="B167" s="11" t="s">
        <v>245</v>
      </c>
      <c r="C167" s="11" t="s">
        <v>85</v>
      </c>
      <c r="D167" s="3">
        <v>2</v>
      </c>
      <c r="E167" t="s">
        <v>33</v>
      </c>
      <c r="G167">
        <v>15245</v>
      </c>
      <c r="H167" s="14">
        <v>4.01443096097081E-2</v>
      </c>
      <c r="I167" s="14">
        <v>0.25260741226631683</v>
      </c>
      <c r="J167" s="14">
        <v>9.760577238438832E-2</v>
      </c>
      <c r="K167">
        <v>5618</v>
      </c>
      <c r="L167" s="13">
        <v>0.34496262014951939</v>
      </c>
      <c r="M167" s="13">
        <v>0.13154147383410467</v>
      </c>
      <c r="N167" s="13">
        <v>4.5033819864720541E-2</v>
      </c>
      <c r="O167" s="14">
        <v>0.98949804200783198</v>
      </c>
      <c r="P167" s="14">
        <v>4.5511782694729268E-2</v>
      </c>
      <c r="Q167" s="14">
        <v>0.34592552617377226</v>
      </c>
      <c r="R167" s="14">
        <v>0.13203813635545961</v>
      </c>
      <c r="S167" s="14">
        <v>9.4621334772441085E-2</v>
      </c>
      <c r="T167">
        <v>1527</v>
      </c>
      <c r="U167" s="14">
        <v>5.4354944335297972E-2</v>
      </c>
      <c r="V167" s="14">
        <v>0.34381139489194501</v>
      </c>
      <c r="W167" s="14">
        <v>0.13621480026195154</v>
      </c>
      <c r="X167" s="14">
        <v>0.47151277013752457</v>
      </c>
      <c r="Y167">
        <v>9627</v>
      </c>
      <c r="Z167" s="14">
        <v>0.74384543471486442</v>
      </c>
      <c r="AA167" s="14">
        <v>3.729095252934455E-2</v>
      </c>
      <c r="AB167" s="14">
        <v>0.1987119559572037</v>
      </c>
      <c r="AC167" s="14">
        <v>7.7802015165679861E-2</v>
      </c>
      <c r="AD167" s="14">
        <v>0.26020567154876911</v>
      </c>
      <c r="AE167" s="44">
        <v>13561.666666666666</v>
      </c>
    </row>
    <row r="168" spans="1:31" x14ac:dyDescent="0.25">
      <c r="A168" s="10">
        <v>145725</v>
      </c>
      <c r="B168" s="11" t="s">
        <v>246</v>
      </c>
      <c r="C168" s="11" t="s">
        <v>85</v>
      </c>
      <c r="D168" s="3">
        <v>2</v>
      </c>
      <c r="E168" t="s">
        <v>29</v>
      </c>
      <c r="G168">
        <v>7684</v>
      </c>
      <c r="H168" s="14">
        <v>3.8651743883394069E-2</v>
      </c>
      <c r="I168" s="14">
        <v>0.17790213430504945</v>
      </c>
      <c r="J168" s="14">
        <v>0.11140031233732431</v>
      </c>
      <c r="K168">
        <v>2801</v>
      </c>
      <c r="L168" s="13">
        <v>0.31702963227418779</v>
      </c>
      <c r="M168" s="13">
        <v>0.20885398072117101</v>
      </c>
      <c r="N168" s="13">
        <v>6.6404855408782576E-2</v>
      </c>
      <c r="O168" s="14">
        <v>0.93181006783291687</v>
      </c>
      <c r="P168" s="14">
        <v>6.6283524904214561E-2</v>
      </c>
      <c r="Q168" s="14">
        <v>0.32260536398467432</v>
      </c>
      <c r="R168" s="14">
        <v>0.21264367816091953</v>
      </c>
      <c r="S168" s="14">
        <v>0.24022988505747125</v>
      </c>
      <c r="T168">
        <v>406</v>
      </c>
      <c r="U168" s="14">
        <v>6.4039408866995079E-2</v>
      </c>
      <c r="V168" s="14">
        <v>0.44088669950738918</v>
      </c>
      <c r="W168" s="14">
        <v>0.30049261083743845</v>
      </c>
      <c r="X168" s="14">
        <v>0.27832512315270935</v>
      </c>
      <c r="Y168">
        <v>4883</v>
      </c>
      <c r="Z168" s="14">
        <v>0.75404464468564403</v>
      </c>
      <c r="AA168" s="14">
        <v>2.2731927093999592E-2</v>
      </c>
      <c r="AB168" s="14">
        <v>9.8095433135367602E-2</v>
      </c>
      <c r="AC168" s="14">
        <v>5.5498668851116116E-2</v>
      </c>
      <c r="AD168" s="14">
        <v>0.55723940200696298</v>
      </c>
      <c r="AE168" s="44">
        <v>6756</v>
      </c>
    </row>
    <row r="169" spans="1:31" x14ac:dyDescent="0.25">
      <c r="A169" s="10">
        <v>146719</v>
      </c>
      <c r="B169" s="11" t="s">
        <v>247</v>
      </c>
      <c r="C169" s="11" t="s">
        <v>85</v>
      </c>
      <c r="D169" s="3">
        <v>2</v>
      </c>
      <c r="E169" t="s">
        <v>29</v>
      </c>
      <c r="G169">
        <v>15720</v>
      </c>
      <c r="H169" s="14">
        <v>5.7315521628498727E-2</v>
      </c>
      <c r="I169" s="14">
        <v>0.27932569974554705</v>
      </c>
      <c r="J169" s="14">
        <v>0.15839694656488548</v>
      </c>
      <c r="K169">
        <v>9723</v>
      </c>
      <c r="L169" s="13">
        <v>0.30947238506633756</v>
      </c>
      <c r="M169" s="13">
        <v>0.15633035071479995</v>
      </c>
      <c r="N169" s="13">
        <v>3.630566697521341E-2</v>
      </c>
      <c r="O169" s="14">
        <v>0.92070348657821655</v>
      </c>
      <c r="P169" s="14">
        <v>3.0160857908847184E-2</v>
      </c>
      <c r="Q169" s="14">
        <v>0.30965147453083108</v>
      </c>
      <c r="R169" s="14">
        <v>0.15046916890080428</v>
      </c>
      <c r="S169" s="14">
        <v>2.1559428060768545E-2</v>
      </c>
      <c r="T169">
        <v>2001</v>
      </c>
      <c r="U169" s="14">
        <v>2.4487756121939031E-2</v>
      </c>
      <c r="V169" s="14">
        <v>0.31634182908545727</v>
      </c>
      <c r="W169" s="14">
        <v>0.14442778610694654</v>
      </c>
      <c r="X169" s="14">
        <v>0.65017491254372817</v>
      </c>
      <c r="Y169">
        <v>5997</v>
      </c>
      <c r="Z169" s="14">
        <v>0.72486243121560778</v>
      </c>
      <c r="AA169" s="14">
        <v>9.1379022844755714E-2</v>
      </c>
      <c r="AB169" s="14">
        <v>0.23044855761213939</v>
      </c>
      <c r="AC169" s="14">
        <v>0.16174754043688511</v>
      </c>
      <c r="AD169" s="14">
        <v>6.6700016675004165E-2</v>
      </c>
      <c r="AE169" s="44">
        <v>14106</v>
      </c>
    </row>
    <row r="170" spans="1:31" x14ac:dyDescent="0.25">
      <c r="A170" s="10">
        <v>147767</v>
      </c>
      <c r="B170" s="11" t="s">
        <v>248</v>
      </c>
      <c r="C170" s="11" t="s">
        <v>85</v>
      </c>
      <c r="D170" s="3">
        <v>2</v>
      </c>
      <c r="E170" t="s">
        <v>33</v>
      </c>
      <c r="G170">
        <v>21215</v>
      </c>
      <c r="H170" s="14">
        <v>4.9776101814753712E-2</v>
      </c>
      <c r="I170" s="14">
        <v>0.27598397360358234</v>
      </c>
      <c r="J170" s="14">
        <v>0.11506009898656611</v>
      </c>
      <c r="K170">
        <v>9376</v>
      </c>
      <c r="L170" s="13">
        <v>0.35025597269624575</v>
      </c>
      <c r="M170" s="13">
        <v>0.1358788395904437</v>
      </c>
      <c r="N170" s="13">
        <v>5.4714163822525599E-2</v>
      </c>
      <c r="O170" s="14">
        <v>0.9110494880546075</v>
      </c>
      <c r="P170" s="14">
        <v>5.4436900023413719E-2</v>
      </c>
      <c r="Q170" s="14">
        <v>0.3620931866073519</v>
      </c>
      <c r="R170" s="14">
        <v>0.13755560758604543</v>
      </c>
      <c r="S170" s="14">
        <v>6.4153594006087569E-2</v>
      </c>
      <c r="T170">
        <v>2037</v>
      </c>
      <c r="U170" s="14">
        <v>5.4491899852724596E-2</v>
      </c>
      <c r="V170" s="14">
        <v>0.37702503681885124</v>
      </c>
      <c r="W170" s="14">
        <v>0.14432989690721648</v>
      </c>
      <c r="X170" s="14">
        <v>0.49582719685812471</v>
      </c>
      <c r="Y170">
        <v>11839</v>
      </c>
      <c r="Z170" s="14">
        <v>0.7302981670749219</v>
      </c>
      <c r="AA170" s="14">
        <v>4.5865360250021116E-2</v>
      </c>
      <c r="AB170" s="14">
        <v>0.21716361179153645</v>
      </c>
      <c r="AC170" s="14">
        <v>9.8572514570487366E-2</v>
      </c>
      <c r="AD170" s="14">
        <v>0.19613143001942732</v>
      </c>
      <c r="AE170" s="44">
        <v>18530.333333333332</v>
      </c>
    </row>
    <row r="171" spans="1:31" x14ac:dyDescent="0.25">
      <c r="A171" s="10">
        <v>152080</v>
      </c>
      <c r="B171" s="11" t="s">
        <v>249</v>
      </c>
      <c r="C171" s="11" t="s">
        <v>90</v>
      </c>
      <c r="D171" s="3">
        <v>2</v>
      </c>
      <c r="E171" t="s">
        <v>33</v>
      </c>
      <c r="G171">
        <v>12126</v>
      </c>
      <c r="H171" s="14">
        <v>2.9605805706745834E-2</v>
      </c>
      <c r="I171" s="14">
        <v>0.20641596569355106</v>
      </c>
      <c r="J171" s="14">
        <v>0.12262906152069933</v>
      </c>
      <c r="K171">
        <v>8475</v>
      </c>
      <c r="L171" s="13">
        <v>0.23410029498525073</v>
      </c>
      <c r="M171" s="13">
        <v>0.13687315634218289</v>
      </c>
      <c r="N171" s="13">
        <v>3.303834808259587E-2</v>
      </c>
      <c r="O171" s="14">
        <v>0.99846607669616516</v>
      </c>
      <c r="P171" s="14">
        <v>3.2970928858425903E-2</v>
      </c>
      <c r="Q171" s="14">
        <v>0.23410541243204916</v>
      </c>
      <c r="R171" s="14">
        <v>0.13672890569605295</v>
      </c>
      <c r="S171" s="14">
        <v>3.7107066887260697E-2</v>
      </c>
      <c r="T171">
        <v>2014</v>
      </c>
      <c r="U171" s="14">
        <v>3.7239324726911618E-2</v>
      </c>
      <c r="V171" s="14">
        <v>0.26762661370407148</v>
      </c>
      <c r="W171" s="14">
        <v>0.15491559086395235</v>
      </c>
      <c r="X171" s="14">
        <v>0.48957298907646474</v>
      </c>
      <c r="Y171">
        <v>3651</v>
      </c>
      <c r="Z171" s="14">
        <v>0.95261572172007669</v>
      </c>
      <c r="AA171" s="14">
        <v>2.1637907422623937E-2</v>
      </c>
      <c r="AB171" s="14">
        <v>0.14215283483976993</v>
      </c>
      <c r="AC171" s="14">
        <v>8.9564502875924407E-2</v>
      </c>
      <c r="AD171" s="14">
        <v>0.19282388386743357</v>
      </c>
      <c r="AE171" s="44">
        <v>12002</v>
      </c>
    </row>
    <row r="172" spans="1:31" x14ac:dyDescent="0.25">
      <c r="A172" s="10">
        <v>160755</v>
      </c>
      <c r="B172" s="11" t="s">
        <v>250</v>
      </c>
      <c r="C172" s="11" t="s">
        <v>102</v>
      </c>
      <c r="D172" s="3">
        <v>2</v>
      </c>
      <c r="E172" t="s">
        <v>33</v>
      </c>
      <c r="G172">
        <v>12958</v>
      </c>
      <c r="H172" s="14">
        <v>8.5275505479240621E-2</v>
      </c>
      <c r="I172" s="14">
        <v>0.20921438493594691</v>
      </c>
      <c r="J172" s="14">
        <v>0.14238308380922982</v>
      </c>
      <c r="K172">
        <v>8357</v>
      </c>
      <c r="L172" s="13">
        <v>0.22113198516213953</v>
      </c>
      <c r="M172" s="13">
        <v>0.15627617566112242</v>
      </c>
      <c r="N172" s="13">
        <v>9.6206772765346421E-2</v>
      </c>
      <c r="O172" s="14">
        <v>0.77097044393921266</v>
      </c>
      <c r="P172" s="14">
        <v>3.3059133943814996E-2</v>
      </c>
      <c r="Q172" s="14">
        <v>0.15427595840446998</v>
      </c>
      <c r="R172" s="14">
        <v>8.4432717678100261E-2</v>
      </c>
      <c r="S172" s="14">
        <v>3.9733043613223655E-2</v>
      </c>
      <c r="T172">
        <v>1641</v>
      </c>
      <c r="U172" s="14">
        <v>3.6563071297989032E-2</v>
      </c>
      <c r="V172" s="14">
        <v>0.16270566727605118</v>
      </c>
      <c r="W172" s="14">
        <v>9.5063985374771481E-2</v>
      </c>
      <c r="X172" s="14">
        <v>0.58135283363802559</v>
      </c>
      <c r="Y172">
        <v>4601</v>
      </c>
      <c r="Z172" s="14">
        <v>0.8541621386655075</v>
      </c>
      <c r="AA172" s="14">
        <v>6.5420560747663545E-2</v>
      </c>
      <c r="AB172" s="14">
        <v>0.18756792001738753</v>
      </c>
      <c r="AC172" s="14">
        <v>0.11714844599000217</v>
      </c>
      <c r="AD172" s="14">
        <v>0.19778309063247121</v>
      </c>
      <c r="AE172" s="44">
        <v>11234.666666666666</v>
      </c>
    </row>
    <row r="173" spans="1:31" x14ac:dyDescent="0.25">
      <c r="A173" s="10">
        <v>164924</v>
      </c>
      <c r="B173" s="11" t="s">
        <v>251</v>
      </c>
      <c r="C173" s="11" t="s">
        <v>107</v>
      </c>
      <c r="D173" s="3">
        <v>2</v>
      </c>
      <c r="E173" t="s">
        <v>29</v>
      </c>
      <c r="G173">
        <v>14605</v>
      </c>
      <c r="H173" s="14">
        <v>4.1903457719958917E-2</v>
      </c>
      <c r="I173" s="14">
        <v>0.2345771995891818</v>
      </c>
      <c r="J173" s="14">
        <v>0.13372132831222183</v>
      </c>
      <c r="K173">
        <v>9837</v>
      </c>
      <c r="L173" s="13">
        <v>0.26969604554234017</v>
      </c>
      <c r="M173" s="13">
        <v>0.15157060079292467</v>
      </c>
      <c r="N173" s="13">
        <v>4.483074107959744E-2</v>
      </c>
      <c r="O173" s="14">
        <v>0.96909626918776048</v>
      </c>
      <c r="P173" s="14">
        <v>4.384768698206231E-2</v>
      </c>
      <c r="Q173" s="14">
        <v>0.27273680897933494</v>
      </c>
      <c r="R173" s="14">
        <v>0.15199832161963706</v>
      </c>
      <c r="S173" s="14">
        <v>3.8917444665897409E-2</v>
      </c>
      <c r="T173">
        <v>2124</v>
      </c>
      <c r="U173" s="14">
        <v>3.0602636534839925E-2</v>
      </c>
      <c r="V173" s="14">
        <v>0.25</v>
      </c>
      <c r="W173" s="14">
        <v>0.13653483992467044</v>
      </c>
      <c r="X173" s="14">
        <v>0.55084745762711862</v>
      </c>
      <c r="Y173">
        <v>4768</v>
      </c>
      <c r="Z173" s="14">
        <v>0.75125838926174493</v>
      </c>
      <c r="AA173" s="14">
        <v>3.5864093959731544E-2</v>
      </c>
      <c r="AB173" s="14">
        <v>0.16212248322147652</v>
      </c>
      <c r="AC173" s="14">
        <v>9.6895973154362422E-2</v>
      </c>
      <c r="AD173" s="14">
        <v>0.13800335570469799</v>
      </c>
      <c r="AE173" s="44">
        <v>13611.666666666666</v>
      </c>
    </row>
    <row r="174" spans="1:31" x14ac:dyDescent="0.25">
      <c r="A174" s="10">
        <v>164988</v>
      </c>
      <c r="B174" s="11" t="s">
        <v>252</v>
      </c>
      <c r="C174" s="11" t="s">
        <v>107</v>
      </c>
      <c r="D174" s="3">
        <v>2</v>
      </c>
      <c r="E174" t="s">
        <v>33</v>
      </c>
      <c r="G174">
        <v>32603</v>
      </c>
      <c r="H174" s="14">
        <v>3.1990921080882126E-2</v>
      </c>
      <c r="I174" s="14">
        <v>0.23482501610281262</v>
      </c>
      <c r="J174" s="14">
        <v>0.10238321626844156</v>
      </c>
      <c r="K174">
        <v>18306</v>
      </c>
      <c r="L174" s="13">
        <v>0.28192942204741617</v>
      </c>
      <c r="M174" s="13">
        <v>0.12220037146290834</v>
      </c>
      <c r="N174" s="13">
        <v>3.2666885174259808E-2</v>
      </c>
      <c r="O174" s="14">
        <v>0.90866382606795582</v>
      </c>
      <c r="P174" s="14">
        <v>3.0299386798124325E-2</v>
      </c>
      <c r="Q174" s="14">
        <v>0.28910664903210292</v>
      </c>
      <c r="R174" s="14">
        <v>0.12246002164241915</v>
      </c>
      <c r="S174" s="14">
        <v>0.14554526872670434</v>
      </c>
      <c r="T174">
        <v>3877</v>
      </c>
      <c r="U174" s="14">
        <v>3.2757286561774568E-2</v>
      </c>
      <c r="V174" s="14">
        <v>0.30435904049522827</v>
      </c>
      <c r="W174" s="14">
        <v>0.12999742068609749</v>
      </c>
      <c r="X174" s="14">
        <v>0.60897601238070675</v>
      </c>
      <c r="Y174">
        <v>14297</v>
      </c>
      <c r="Z174" s="14">
        <v>0.65922920892494929</v>
      </c>
      <c r="AA174" s="14">
        <v>3.1125410925368958E-2</v>
      </c>
      <c r="AB174" s="14">
        <v>0.17451213541302371</v>
      </c>
      <c r="AC174" s="14">
        <v>7.7009162761418476E-2</v>
      </c>
      <c r="AD174" s="14">
        <v>0.20269986710498705</v>
      </c>
      <c r="AE174" s="44">
        <v>28240.333333333332</v>
      </c>
    </row>
    <row r="175" spans="1:31" x14ac:dyDescent="0.25">
      <c r="A175" s="10">
        <v>165015</v>
      </c>
      <c r="B175" s="11" t="s">
        <v>253</v>
      </c>
      <c r="C175" s="11" t="s">
        <v>107</v>
      </c>
      <c r="D175" s="3">
        <v>2</v>
      </c>
      <c r="E175" t="s">
        <v>33</v>
      </c>
      <c r="G175">
        <v>5808</v>
      </c>
      <c r="H175" s="14">
        <v>3.9944903581267219E-2</v>
      </c>
      <c r="I175" s="14">
        <v>0.20058539944903581</v>
      </c>
      <c r="J175" s="14">
        <v>8.78099173553719E-2</v>
      </c>
      <c r="K175">
        <v>3588</v>
      </c>
      <c r="L175" s="13">
        <v>0.26031215161649945</v>
      </c>
      <c r="M175" s="13">
        <v>0.10367892976588629</v>
      </c>
      <c r="N175" s="13">
        <v>4.3478260869565216E-2</v>
      </c>
      <c r="O175" s="14">
        <v>0.99303232998885171</v>
      </c>
      <c r="P175" s="14">
        <v>4.3783328655627278E-2</v>
      </c>
      <c r="Q175" s="14">
        <v>0.26017401066516982</v>
      </c>
      <c r="R175" s="14">
        <v>0.10412573673870335</v>
      </c>
      <c r="S175" s="14">
        <v>0.14005051922537187</v>
      </c>
      <c r="T175">
        <v>820</v>
      </c>
      <c r="U175" s="14">
        <v>4.7560975609756098E-2</v>
      </c>
      <c r="V175" s="14">
        <v>0.275609756097561</v>
      </c>
      <c r="W175" s="14">
        <v>0.12317073170731707</v>
      </c>
      <c r="X175" s="14">
        <v>0.53414634146341466</v>
      </c>
      <c r="Y175">
        <v>2220</v>
      </c>
      <c r="Z175" s="14">
        <v>0.8</v>
      </c>
      <c r="AA175" s="14">
        <v>3.4234234234234232E-2</v>
      </c>
      <c r="AB175" s="14">
        <v>0.10405405405405406</v>
      </c>
      <c r="AC175" s="14">
        <v>6.2162162162162166E-2</v>
      </c>
      <c r="AD175" s="14">
        <v>0.31216216216216214</v>
      </c>
      <c r="AE175" s="44">
        <v>5495.333333333333</v>
      </c>
    </row>
    <row r="176" spans="1:31" x14ac:dyDescent="0.25">
      <c r="A176" s="10">
        <v>165334</v>
      </c>
      <c r="B176" s="11" t="s">
        <v>254</v>
      </c>
      <c r="C176" s="11" t="s">
        <v>107</v>
      </c>
      <c r="D176" s="3">
        <v>2</v>
      </c>
      <c r="E176" t="s">
        <v>29</v>
      </c>
      <c r="G176">
        <v>3503</v>
      </c>
      <c r="H176" s="14">
        <v>3.3399942906080504E-2</v>
      </c>
      <c r="I176" s="14">
        <v>0.13474165001427349</v>
      </c>
      <c r="J176" s="14">
        <v>8.0787896089066516E-2</v>
      </c>
      <c r="K176">
        <v>2352</v>
      </c>
      <c r="L176" s="13">
        <v>0.16496598639455781</v>
      </c>
      <c r="M176" s="13">
        <v>9.438775510204081E-2</v>
      </c>
      <c r="N176" s="13">
        <v>3.5714285714285712E-2</v>
      </c>
      <c r="O176" s="14">
        <v>0.95790816326530615</v>
      </c>
      <c r="P176" s="14">
        <v>3.7283621837549935E-2</v>
      </c>
      <c r="Q176" s="14">
        <v>0.16688859298712827</v>
      </c>
      <c r="R176" s="14">
        <v>9.7203728362183758E-2</v>
      </c>
      <c r="S176" s="14">
        <v>0.11362627607634265</v>
      </c>
      <c r="T176">
        <v>587</v>
      </c>
      <c r="U176" s="14">
        <v>3.4071550255536626E-2</v>
      </c>
      <c r="V176" s="14">
        <v>0.1635434412265758</v>
      </c>
      <c r="W176" s="14">
        <v>8.6882453151618397E-2</v>
      </c>
      <c r="X176" s="14">
        <v>0.5706984667802385</v>
      </c>
      <c r="Y176">
        <v>1151</v>
      </c>
      <c r="Z176" s="14">
        <v>0.75760208514335359</v>
      </c>
      <c r="AA176" s="14">
        <v>2.8670721112076455E-2</v>
      </c>
      <c r="AB176" s="14">
        <v>7.2980017376194611E-2</v>
      </c>
      <c r="AC176" s="14">
        <v>5.2997393570807995E-2</v>
      </c>
      <c r="AD176" s="14">
        <v>0.44830582102519551</v>
      </c>
      <c r="AE176" s="44">
        <v>3251</v>
      </c>
    </row>
    <row r="177" spans="1:31" x14ac:dyDescent="0.25">
      <c r="A177" s="10">
        <v>166027</v>
      </c>
      <c r="B177" s="11" t="s">
        <v>255</v>
      </c>
      <c r="C177" s="11" t="s">
        <v>107</v>
      </c>
      <c r="D177" s="3">
        <v>2</v>
      </c>
      <c r="E177" t="s">
        <v>33</v>
      </c>
      <c r="G177">
        <v>28147</v>
      </c>
      <c r="H177" s="14">
        <v>5.1017870465769E-2</v>
      </c>
      <c r="I177" s="14">
        <v>0.28137989839059224</v>
      </c>
      <c r="J177" s="14">
        <v>0.1195864568160017</v>
      </c>
      <c r="K177">
        <v>10564</v>
      </c>
      <c r="L177" s="13">
        <v>0.3492995077622113</v>
      </c>
      <c r="M177" s="13">
        <v>0.14880726997349489</v>
      </c>
      <c r="N177" s="13">
        <v>6.001514577811435E-2</v>
      </c>
      <c r="O177" s="14">
        <v>0.68468383188186288</v>
      </c>
      <c r="P177" s="14">
        <v>6.3735656021014789E-2</v>
      </c>
      <c r="Q177" s="14">
        <v>0.38891193142541131</v>
      </c>
      <c r="R177" s="14">
        <v>0.15830222590902807</v>
      </c>
      <c r="S177" s="14">
        <v>0.11198672749896309</v>
      </c>
      <c r="T177">
        <v>1665</v>
      </c>
      <c r="U177" s="14">
        <v>6.4264264264264265E-2</v>
      </c>
      <c r="V177" s="14">
        <v>0.4186186186186186</v>
      </c>
      <c r="W177" s="14">
        <v>0.15675675675675677</v>
      </c>
      <c r="X177" s="14">
        <v>0.47747747747747749</v>
      </c>
      <c r="Y177">
        <v>17583</v>
      </c>
      <c r="Z177" s="14">
        <v>0.74862082693510779</v>
      </c>
      <c r="AA177" s="14">
        <v>4.5612239094579995E-2</v>
      </c>
      <c r="AB177" s="14">
        <v>0.24057328101006653</v>
      </c>
      <c r="AC177" s="14">
        <v>0.10203037024398567</v>
      </c>
      <c r="AD177" s="14">
        <v>0.2631519080930444</v>
      </c>
      <c r="AE177" s="44">
        <v>22979.666666666668</v>
      </c>
    </row>
    <row r="178" spans="1:31" x14ac:dyDescent="0.25">
      <c r="A178" s="10">
        <v>166683</v>
      </c>
      <c r="B178" s="11" t="s">
        <v>256</v>
      </c>
      <c r="C178" s="11" t="s">
        <v>107</v>
      </c>
      <c r="D178" s="3">
        <v>2</v>
      </c>
      <c r="E178" t="s">
        <v>33</v>
      </c>
      <c r="G178">
        <v>11189</v>
      </c>
      <c r="H178" s="14">
        <v>3.5481276253463222E-2</v>
      </c>
      <c r="I178" s="14">
        <v>0.32076146215032619</v>
      </c>
      <c r="J178" s="14">
        <v>0.12842970774868173</v>
      </c>
      <c r="K178">
        <v>4503</v>
      </c>
      <c r="L178" s="13">
        <v>0.49966688874083942</v>
      </c>
      <c r="M178" s="13">
        <v>0.21741061514545859</v>
      </c>
      <c r="N178" s="13">
        <v>6.1736620031090386E-2</v>
      </c>
      <c r="O178" s="14">
        <v>0.99489229402620472</v>
      </c>
      <c r="P178" s="14">
        <v>6.160714285714286E-2</v>
      </c>
      <c r="Q178" s="14">
        <v>0.49977678571428569</v>
      </c>
      <c r="R178" s="14">
        <v>0.21741071428571429</v>
      </c>
      <c r="S178" s="14">
        <v>0.10446428571428572</v>
      </c>
      <c r="T178">
        <v>1135</v>
      </c>
      <c r="U178" s="14">
        <v>5.7268722466960353E-2</v>
      </c>
      <c r="V178" s="14">
        <v>0.51718061674008808</v>
      </c>
      <c r="W178" s="14">
        <v>0.22026431718061673</v>
      </c>
      <c r="X178" s="14">
        <v>0.46343612334801765</v>
      </c>
      <c r="Y178">
        <v>6686</v>
      </c>
      <c r="Z178" s="14">
        <v>0.97771462758001793</v>
      </c>
      <c r="AA178" s="14">
        <v>1.7798384684415195E-2</v>
      </c>
      <c r="AB178" s="14">
        <v>0.20026921926413402</v>
      </c>
      <c r="AC178" s="14">
        <v>6.8501346096320664E-2</v>
      </c>
      <c r="AD178" s="14">
        <v>0.4036793299431648</v>
      </c>
      <c r="AE178" s="44">
        <v>11074.333333333334</v>
      </c>
    </row>
    <row r="179" spans="1:31" x14ac:dyDescent="0.25">
      <c r="A179" s="10">
        <v>167358</v>
      </c>
      <c r="B179" s="11" t="s">
        <v>257</v>
      </c>
      <c r="C179" s="11" t="s">
        <v>107</v>
      </c>
      <c r="D179" s="3">
        <v>2</v>
      </c>
      <c r="E179" t="s">
        <v>29</v>
      </c>
      <c r="G179">
        <v>27694</v>
      </c>
      <c r="H179" s="14">
        <v>5.0191377193615945E-2</v>
      </c>
      <c r="I179" s="14">
        <v>0.19007727305553548</v>
      </c>
      <c r="J179" s="14">
        <v>9.9841120820394313E-2</v>
      </c>
      <c r="K179">
        <v>16640</v>
      </c>
      <c r="L179" s="13">
        <v>0.22181490384615385</v>
      </c>
      <c r="M179" s="13">
        <v>0.10889423076923077</v>
      </c>
      <c r="N179" s="13">
        <v>4.9759615384615381E-2</v>
      </c>
      <c r="O179" s="14">
        <v>0.84945913461538458</v>
      </c>
      <c r="P179" s="14">
        <v>3.2048107534488855E-2</v>
      </c>
      <c r="Q179" s="14">
        <v>0.2089140431552883</v>
      </c>
      <c r="R179" s="14">
        <v>8.723027944817828E-2</v>
      </c>
      <c r="S179" s="14">
        <v>0.18868058012026884</v>
      </c>
      <c r="T179">
        <v>2664</v>
      </c>
      <c r="U179" s="14">
        <v>4.6171171171171171E-2</v>
      </c>
      <c r="V179" s="14">
        <v>0.27927927927927926</v>
      </c>
      <c r="W179" s="14">
        <v>0.11711711711711711</v>
      </c>
      <c r="X179" s="14">
        <v>0.49699699699699701</v>
      </c>
      <c r="Y179">
        <v>11054</v>
      </c>
      <c r="Z179" s="14">
        <v>0.4428261262891261</v>
      </c>
      <c r="AA179" s="14">
        <v>5.0841324407454314E-2</v>
      </c>
      <c r="AB179" s="14">
        <v>0.14230142934684278</v>
      </c>
      <c r="AC179" s="14">
        <v>8.6213135516555087E-2</v>
      </c>
      <c r="AD179" s="14">
        <v>0.29681563235028047</v>
      </c>
      <c r="AE179" s="44">
        <v>21918</v>
      </c>
    </row>
    <row r="180" spans="1:31" x14ac:dyDescent="0.25">
      <c r="A180" s="10">
        <v>168148</v>
      </c>
      <c r="B180" s="11" t="s">
        <v>258</v>
      </c>
      <c r="C180" s="11" t="s">
        <v>107</v>
      </c>
      <c r="D180" s="3">
        <v>2</v>
      </c>
      <c r="E180" t="s">
        <v>33</v>
      </c>
      <c r="G180">
        <v>10837</v>
      </c>
      <c r="H180" s="14">
        <v>3.3127249238719202E-2</v>
      </c>
      <c r="I180" s="14">
        <v>0.23530497370120881</v>
      </c>
      <c r="J180" s="14">
        <v>8.5540278674910028E-2</v>
      </c>
      <c r="K180">
        <v>5255</v>
      </c>
      <c r="L180" s="13">
        <v>0.24586108468125595</v>
      </c>
      <c r="M180" s="13">
        <v>0.10637488106565177</v>
      </c>
      <c r="N180" s="13">
        <v>4.0342530922930539E-2</v>
      </c>
      <c r="O180" s="14">
        <v>0.9832540437678402</v>
      </c>
      <c r="P180" s="14">
        <v>4.0449003290110315E-2</v>
      </c>
      <c r="Q180" s="14">
        <v>0.24637120185794464</v>
      </c>
      <c r="R180" s="14">
        <v>0.1064447455002903</v>
      </c>
      <c r="S180" s="14">
        <v>7.4317785949293599E-2</v>
      </c>
      <c r="T180">
        <v>1306</v>
      </c>
      <c r="U180" s="14">
        <v>3.3690658499234305E-2</v>
      </c>
      <c r="V180" s="14">
        <v>0.24196018376722817</v>
      </c>
      <c r="W180" s="14">
        <v>9.4946401225114857E-2</v>
      </c>
      <c r="X180" s="14">
        <v>0.52297090352220521</v>
      </c>
      <c r="Y180">
        <v>5582</v>
      </c>
      <c r="Z180" s="14">
        <v>0.86277319957004661</v>
      </c>
      <c r="AA180" s="14">
        <v>2.6334647079899676E-2</v>
      </c>
      <c r="AB180" s="14">
        <v>0.22536725188104623</v>
      </c>
      <c r="AC180" s="14">
        <v>6.592619132927266E-2</v>
      </c>
      <c r="AD180" s="14">
        <v>0.13830168398423504</v>
      </c>
      <c r="AE180" s="44">
        <v>10267.666666666666</v>
      </c>
    </row>
    <row r="181" spans="1:31" x14ac:dyDescent="0.25">
      <c r="A181" s="10">
        <v>162928</v>
      </c>
      <c r="B181" s="11" t="s">
        <v>259</v>
      </c>
      <c r="C181" s="11" t="s">
        <v>111</v>
      </c>
      <c r="D181" s="3">
        <v>2</v>
      </c>
      <c r="E181" t="s">
        <v>33</v>
      </c>
      <c r="G181">
        <v>20871</v>
      </c>
      <c r="H181" s="14">
        <v>6.4060179196013603E-2</v>
      </c>
      <c r="I181" s="14">
        <v>0.2795266158784917</v>
      </c>
      <c r="J181" s="14">
        <v>0.12318528101193044</v>
      </c>
      <c r="K181">
        <v>6023</v>
      </c>
      <c r="L181" s="13">
        <v>0.36825502241407937</v>
      </c>
      <c r="M181" s="13">
        <v>0.1485970446621285</v>
      </c>
      <c r="N181" s="13">
        <v>5.5454092644861362E-2</v>
      </c>
      <c r="O181" s="14">
        <v>0.97393325585256518</v>
      </c>
      <c r="P181" s="14">
        <v>5.3017388339584047E-2</v>
      </c>
      <c r="Q181" s="14">
        <v>0.37009887487214455</v>
      </c>
      <c r="R181" s="14">
        <v>0.14797136038186157</v>
      </c>
      <c r="S181" s="14">
        <v>0.10552335492669622</v>
      </c>
      <c r="T181">
        <v>1391</v>
      </c>
      <c r="U181" s="14">
        <v>5.8231488138030196E-2</v>
      </c>
      <c r="V181" s="14">
        <v>0.41624730409777139</v>
      </c>
      <c r="W181" s="14">
        <v>0.18763479511143064</v>
      </c>
      <c r="X181" s="14">
        <v>0.48813803019410495</v>
      </c>
      <c r="Y181">
        <v>14848</v>
      </c>
      <c r="Z181" s="14">
        <v>0.48942618534482757</v>
      </c>
      <c r="AA181" s="14">
        <v>6.7551185344827583E-2</v>
      </c>
      <c r="AB181" s="14">
        <v>0.24353448275862069</v>
      </c>
      <c r="AC181" s="14">
        <v>0.1128771551724138</v>
      </c>
      <c r="AD181" s="14">
        <v>0.19167564655172414</v>
      </c>
      <c r="AE181" s="44">
        <v>15712.333333333334</v>
      </c>
    </row>
    <row r="182" spans="1:31" x14ac:dyDescent="0.25">
      <c r="A182" s="10">
        <v>179159</v>
      </c>
      <c r="B182" s="11" t="s">
        <v>260</v>
      </c>
      <c r="C182" s="11" t="s">
        <v>123</v>
      </c>
      <c r="D182" s="3">
        <v>2</v>
      </c>
      <c r="E182" t="s">
        <v>29</v>
      </c>
      <c r="G182">
        <v>17640</v>
      </c>
      <c r="H182" s="14">
        <v>6.2358276643990927E-2</v>
      </c>
      <c r="I182" s="14">
        <v>0.19081632653061226</v>
      </c>
      <c r="J182" s="14">
        <v>9.3424036281179137E-2</v>
      </c>
      <c r="K182">
        <v>12513</v>
      </c>
      <c r="L182" s="13">
        <v>0.19108127547350756</v>
      </c>
      <c r="M182" s="13">
        <v>9.2863422041077281E-2</v>
      </c>
      <c r="N182" s="13">
        <v>6.0656916806521216E-2</v>
      </c>
      <c r="O182" s="14">
        <v>0.58770878286581951</v>
      </c>
      <c r="P182" s="14">
        <v>5.1128637476203428E-2</v>
      </c>
      <c r="Q182" s="14">
        <v>0.21661680717976611</v>
      </c>
      <c r="R182" s="14">
        <v>8.6619526788142512E-2</v>
      </c>
      <c r="S182" s="14">
        <v>9.831384280663584E-2</v>
      </c>
      <c r="T182">
        <v>1670</v>
      </c>
      <c r="U182" s="14">
        <v>3.8922155688622756E-2</v>
      </c>
      <c r="V182" s="14">
        <v>0.21616766467065868</v>
      </c>
      <c r="W182" s="14">
        <v>7.5449101796407181E-2</v>
      </c>
      <c r="X182" s="14">
        <v>0.57904191616766465</v>
      </c>
      <c r="Y182">
        <v>5127</v>
      </c>
      <c r="Z182" s="14">
        <v>0.66237565827969569</v>
      </c>
      <c r="AA182" s="14">
        <v>6.6510629998049547E-2</v>
      </c>
      <c r="AB182" s="14">
        <v>0.19016968987712113</v>
      </c>
      <c r="AC182" s="14">
        <v>9.4792276184903448E-2</v>
      </c>
      <c r="AD182" s="14">
        <v>5.5197971523307979E-2</v>
      </c>
      <c r="AE182" s="44">
        <v>13046.666666666666</v>
      </c>
    </row>
    <row r="183" spans="1:31" x14ac:dyDescent="0.25">
      <c r="A183" s="10">
        <v>179867</v>
      </c>
      <c r="B183" s="11" t="s">
        <v>261</v>
      </c>
      <c r="C183" s="11" t="s">
        <v>123</v>
      </c>
      <c r="D183" s="3">
        <v>2</v>
      </c>
      <c r="E183" t="s">
        <v>33</v>
      </c>
      <c r="G183">
        <v>13952</v>
      </c>
      <c r="H183" s="14">
        <v>5.9991399082568807E-2</v>
      </c>
      <c r="I183" s="14">
        <v>0.25523222477064222</v>
      </c>
      <c r="J183" s="14">
        <v>0.10292431192660551</v>
      </c>
      <c r="K183">
        <v>7259</v>
      </c>
      <c r="L183" s="13">
        <v>0.30334756853561096</v>
      </c>
      <c r="M183" s="13">
        <v>0.11158561785369886</v>
      </c>
      <c r="N183" s="13">
        <v>6.2543050006888007E-2</v>
      </c>
      <c r="O183" s="14">
        <v>0.88924094227855077</v>
      </c>
      <c r="P183" s="14">
        <v>5.2362509682416729E-2</v>
      </c>
      <c r="Q183" s="14">
        <v>0.30906274206041828</v>
      </c>
      <c r="R183" s="14">
        <v>0.10333075135553835</v>
      </c>
      <c r="S183" s="14">
        <v>8.4895429899302863E-2</v>
      </c>
      <c r="T183">
        <v>1622</v>
      </c>
      <c r="U183" s="14">
        <v>5.3020961775585698E-2</v>
      </c>
      <c r="V183" s="14">
        <v>0.34771886559802712</v>
      </c>
      <c r="W183" s="14">
        <v>0.11405672009864365</v>
      </c>
      <c r="X183" s="14">
        <v>0.51356350184956845</v>
      </c>
      <c r="Y183">
        <v>6693</v>
      </c>
      <c r="Z183" s="14">
        <v>0.82324816972956816</v>
      </c>
      <c r="AA183" s="14">
        <v>5.7223965336919168E-2</v>
      </c>
      <c r="AB183" s="14">
        <v>0.20304796055580457</v>
      </c>
      <c r="AC183" s="14">
        <v>9.3530554310473635E-2</v>
      </c>
      <c r="AD183" s="14">
        <v>0.23278051695801583</v>
      </c>
      <c r="AE183" s="44">
        <v>12627.333333333334</v>
      </c>
    </row>
    <row r="184" spans="1:31" x14ac:dyDescent="0.25">
      <c r="A184" s="10">
        <v>198419</v>
      </c>
      <c r="B184" s="11" t="s">
        <v>262</v>
      </c>
      <c r="C184" s="11" t="s">
        <v>136</v>
      </c>
      <c r="D184" s="3">
        <v>2</v>
      </c>
      <c r="E184" t="s">
        <v>33</v>
      </c>
      <c r="G184">
        <v>15386</v>
      </c>
      <c r="H184" s="14">
        <v>7.2468477836994671E-2</v>
      </c>
      <c r="I184" s="14">
        <v>0.28590926816586509</v>
      </c>
      <c r="J184" s="14">
        <v>0.12426881580657741</v>
      </c>
      <c r="K184">
        <v>6655</v>
      </c>
      <c r="L184" s="13">
        <v>0.38978211870773855</v>
      </c>
      <c r="M184" s="13">
        <v>0.16874530428249437</v>
      </c>
      <c r="N184" s="13">
        <v>9.9023290758827945E-2</v>
      </c>
      <c r="O184" s="14">
        <v>0.99639368895567237</v>
      </c>
      <c r="P184" s="14">
        <v>9.8778464786608358E-2</v>
      </c>
      <c r="Q184" s="14">
        <v>0.38983562057004978</v>
      </c>
      <c r="R184" s="14">
        <v>0.16860202081134068</v>
      </c>
      <c r="S184" s="14">
        <v>8.2792942240989292E-2</v>
      </c>
      <c r="T184">
        <v>1714</v>
      </c>
      <c r="U184" s="14">
        <v>9.9766627771295219E-2</v>
      </c>
      <c r="V184" s="14">
        <v>0.40023337222870481</v>
      </c>
      <c r="W184" s="14">
        <v>0.16277712952158693</v>
      </c>
      <c r="X184" s="14">
        <v>0.49299883313885645</v>
      </c>
      <c r="Y184">
        <v>8731</v>
      </c>
      <c r="Z184" s="14">
        <v>0.94983392509449094</v>
      </c>
      <c r="AA184" s="14">
        <v>5.2227694422173863E-2</v>
      </c>
      <c r="AB184" s="14">
        <v>0.20673462375443821</v>
      </c>
      <c r="AC184" s="14">
        <v>9.0367655480471876E-2</v>
      </c>
      <c r="AD184" s="14">
        <v>0.23616996907570725</v>
      </c>
      <c r="AE184" s="44">
        <v>15078</v>
      </c>
    </row>
    <row r="185" spans="1:31" x14ac:dyDescent="0.25">
      <c r="A185" s="10">
        <v>199847</v>
      </c>
      <c r="B185" s="11" t="s">
        <v>263</v>
      </c>
      <c r="C185" s="11" t="s">
        <v>136</v>
      </c>
      <c r="D185" s="3">
        <v>2</v>
      </c>
      <c r="E185" t="s">
        <v>29</v>
      </c>
      <c r="G185">
        <v>7432</v>
      </c>
      <c r="H185" s="14">
        <v>8.8536060279870835E-2</v>
      </c>
      <c r="I185" s="14">
        <v>0.20707750269106567</v>
      </c>
      <c r="J185" s="14">
        <v>0.14208826695371368</v>
      </c>
      <c r="K185">
        <v>4815</v>
      </c>
      <c r="L185" s="13">
        <v>0.20456905503634476</v>
      </c>
      <c r="M185" s="13">
        <v>0.13229491173416408</v>
      </c>
      <c r="N185" s="13">
        <v>7.476635514018691E-2</v>
      </c>
      <c r="O185" s="14">
        <v>0.98566978193146415</v>
      </c>
      <c r="P185" s="14">
        <v>7.3535608933839022E-2</v>
      </c>
      <c r="Q185" s="14">
        <v>0.20353982300884957</v>
      </c>
      <c r="R185" s="14">
        <v>0.13084702907711757</v>
      </c>
      <c r="S185" s="14">
        <v>3.0130636325326591E-2</v>
      </c>
      <c r="T185">
        <v>1234</v>
      </c>
      <c r="U185" s="14">
        <v>6.4829821717990274E-2</v>
      </c>
      <c r="V185" s="14">
        <v>0.20583468395461912</v>
      </c>
      <c r="W185" s="14">
        <v>0.1312803889789303</v>
      </c>
      <c r="X185" s="14">
        <v>0.52755267423014585</v>
      </c>
      <c r="Y185">
        <v>2617</v>
      </c>
      <c r="Z185" s="14">
        <v>0.96560947649980899</v>
      </c>
      <c r="AA185" s="14">
        <v>0.11387084447841039</v>
      </c>
      <c r="AB185" s="14">
        <v>0.21169277799006497</v>
      </c>
      <c r="AC185" s="14">
        <v>0.16010699273977838</v>
      </c>
      <c r="AD185" s="14">
        <v>8.9415361100496749E-2</v>
      </c>
      <c r="AE185" s="44">
        <v>7326</v>
      </c>
    </row>
    <row r="186" spans="1:31" x14ac:dyDescent="0.25">
      <c r="A186" s="10">
        <v>182670</v>
      </c>
      <c r="B186" s="11" t="s">
        <v>264</v>
      </c>
      <c r="C186" s="11" t="s">
        <v>145</v>
      </c>
      <c r="D186" s="3">
        <v>2</v>
      </c>
      <c r="E186" t="s">
        <v>33</v>
      </c>
      <c r="G186">
        <v>6277</v>
      </c>
      <c r="H186" s="14">
        <v>5.6396367691572406E-2</v>
      </c>
      <c r="I186" s="14">
        <v>0.28962880356858373</v>
      </c>
      <c r="J186" s="14">
        <v>0.13700812490043013</v>
      </c>
      <c r="K186">
        <v>4193</v>
      </c>
      <c r="L186" s="13">
        <v>0.35487717624612447</v>
      </c>
      <c r="M186" s="13">
        <v>0.17338421178154068</v>
      </c>
      <c r="N186" s="13">
        <v>7.0116861435726208E-2</v>
      </c>
      <c r="O186" s="14">
        <v>0.98712139279751965</v>
      </c>
      <c r="P186" s="14">
        <v>7.1031650157042769E-2</v>
      </c>
      <c r="Q186" s="14">
        <v>0.35829910606426674</v>
      </c>
      <c r="R186" s="14">
        <v>0.1756462913747282</v>
      </c>
      <c r="S186" s="14">
        <v>8.0695820246436331E-2</v>
      </c>
      <c r="T186">
        <v>1094</v>
      </c>
      <c r="U186" s="14">
        <v>6.8555758683729429E-2</v>
      </c>
      <c r="V186" s="14">
        <v>0.35831809872029252</v>
      </c>
      <c r="W186" s="14">
        <v>0.16087751371115175</v>
      </c>
      <c r="X186" s="14">
        <v>0.49725776965265084</v>
      </c>
      <c r="Y186">
        <v>2084</v>
      </c>
      <c r="Z186" s="14">
        <v>0.95537428023032633</v>
      </c>
      <c r="AA186" s="14">
        <v>2.8790786948176585E-2</v>
      </c>
      <c r="AB186" s="14">
        <v>0.15834932821497122</v>
      </c>
      <c r="AC186" s="14">
        <v>6.3819577735124755E-2</v>
      </c>
      <c r="AD186" s="14">
        <v>0.30422264875239924</v>
      </c>
      <c r="AE186" s="44">
        <v>6179</v>
      </c>
    </row>
    <row r="187" spans="1:31" x14ac:dyDescent="0.25">
      <c r="A187" s="10">
        <v>186131</v>
      </c>
      <c r="B187" s="11" t="s">
        <v>265</v>
      </c>
      <c r="C187" s="11" t="s">
        <v>147</v>
      </c>
      <c r="D187" s="3">
        <v>2</v>
      </c>
      <c r="E187" t="s">
        <v>33</v>
      </c>
      <c r="G187">
        <v>7975</v>
      </c>
      <c r="H187" s="14">
        <v>5.8181818181818182E-2</v>
      </c>
      <c r="I187" s="14">
        <v>0.30683385579937306</v>
      </c>
      <c r="J187" s="14">
        <v>0.12363636363636364</v>
      </c>
      <c r="K187">
        <v>5327</v>
      </c>
      <c r="L187" s="13">
        <v>0.38182842125023464</v>
      </c>
      <c r="M187" s="13">
        <v>0.15017833677492021</v>
      </c>
      <c r="N187" s="13">
        <v>7.3587385019710905E-2</v>
      </c>
      <c r="O187" s="14">
        <v>1</v>
      </c>
      <c r="P187" s="14">
        <v>7.3587385019710905E-2</v>
      </c>
      <c r="Q187" s="14">
        <v>0.38182842125023464</v>
      </c>
      <c r="R187" s="14">
        <v>0.15017833677492021</v>
      </c>
      <c r="S187" s="14">
        <v>0.10437394405856955</v>
      </c>
      <c r="T187">
        <v>1357</v>
      </c>
      <c r="U187" s="14">
        <v>7.4428887251289613E-2</v>
      </c>
      <c r="V187" s="14">
        <v>0.42225497420781133</v>
      </c>
      <c r="W187" s="14">
        <v>0.14885777450257923</v>
      </c>
      <c r="X187" s="14">
        <v>0.49152542372881358</v>
      </c>
      <c r="Y187">
        <v>2648</v>
      </c>
      <c r="Z187" s="14">
        <v>1</v>
      </c>
      <c r="AA187" s="14">
        <v>2.7190332326283987E-2</v>
      </c>
      <c r="AB187" s="14">
        <v>0.1559667673716012</v>
      </c>
      <c r="AC187" s="14">
        <v>7.02416918429003E-2</v>
      </c>
      <c r="AD187" s="14">
        <v>0.37537764350453173</v>
      </c>
      <c r="AE187" s="44">
        <v>7975</v>
      </c>
    </row>
    <row r="188" spans="1:31" x14ac:dyDescent="0.25">
      <c r="A188" s="10">
        <v>186867</v>
      </c>
      <c r="B188" s="11" t="s">
        <v>266</v>
      </c>
      <c r="C188" s="11" t="s">
        <v>147</v>
      </c>
      <c r="D188" s="3">
        <v>2</v>
      </c>
      <c r="E188" t="s">
        <v>29</v>
      </c>
      <c r="G188">
        <v>5649</v>
      </c>
      <c r="H188" s="14">
        <v>0</v>
      </c>
      <c r="I188" s="14">
        <v>0.18339529120198264</v>
      </c>
      <c r="J188" s="14">
        <v>8.0722251725969196E-2</v>
      </c>
      <c r="K188">
        <v>2575</v>
      </c>
      <c r="L188" s="13">
        <v>0.21864077669902912</v>
      </c>
      <c r="M188" s="13">
        <v>0.11184466019417476</v>
      </c>
      <c r="N188" s="13">
        <v>0</v>
      </c>
      <c r="O188" s="14">
        <v>0.98679611650485433</v>
      </c>
      <c r="P188" s="14">
        <v>0</v>
      </c>
      <c r="Q188" s="14">
        <v>0.21999212908303817</v>
      </c>
      <c r="R188" s="14">
        <v>0.11176702085792994</v>
      </c>
      <c r="S188" s="14">
        <v>4.1322314049586778E-2</v>
      </c>
      <c r="T188">
        <v>614</v>
      </c>
      <c r="U188" s="14">
        <v>0</v>
      </c>
      <c r="V188" s="14">
        <v>0.19706840390879479</v>
      </c>
      <c r="W188" s="14">
        <v>8.7947882736156349E-2</v>
      </c>
      <c r="X188" s="14">
        <v>0.31107491856677527</v>
      </c>
      <c r="Y188">
        <v>3074</v>
      </c>
      <c r="Z188" s="14">
        <v>0.45250487963565389</v>
      </c>
      <c r="AA188" s="14">
        <v>0</v>
      </c>
      <c r="AB188" s="14">
        <v>0.15387117761873781</v>
      </c>
      <c r="AC188" s="14">
        <v>5.4651919323357188E-2</v>
      </c>
      <c r="AD188" s="14">
        <v>0.34450227716330512</v>
      </c>
      <c r="AE188" s="44">
        <v>4504.333333333333</v>
      </c>
    </row>
    <row r="189" spans="1:31" x14ac:dyDescent="0.25">
      <c r="A189" s="10">
        <v>190044</v>
      </c>
      <c r="B189" s="11" t="s">
        <v>267</v>
      </c>
      <c r="C189" s="11" t="s">
        <v>157</v>
      </c>
      <c r="D189" s="3">
        <v>2</v>
      </c>
      <c r="E189" t="s">
        <v>29</v>
      </c>
      <c r="G189">
        <v>3604</v>
      </c>
      <c r="H189" s="14">
        <v>2.5527192008879023E-2</v>
      </c>
      <c r="I189" s="14">
        <v>0.11598224195338513</v>
      </c>
      <c r="J189" s="14">
        <v>6.6870144284128741E-2</v>
      </c>
      <c r="K189">
        <v>3072</v>
      </c>
      <c r="L189" s="13">
        <v>0.12174479166666667</v>
      </c>
      <c r="M189" s="13">
        <v>7.03125E-2</v>
      </c>
      <c r="N189" s="13">
        <v>2.63671875E-2</v>
      </c>
      <c r="O189" s="14">
        <v>0.99283854166666663</v>
      </c>
      <c r="P189" s="14">
        <v>2.6229508196721311E-2</v>
      </c>
      <c r="Q189" s="14">
        <v>0.12229508196721312</v>
      </c>
      <c r="R189" s="14">
        <v>7.0491803278688522E-2</v>
      </c>
      <c r="S189" s="14">
        <v>4.0983606557377046E-2</v>
      </c>
      <c r="T189">
        <v>778</v>
      </c>
      <c r="U189" s="14">
        <v>2.9562982005141389E-2</v>
      </c>
      <c r="V189" s="14">
        <v>0.13496143958868895</v>
      </c>
      <c r="W189" s="14">
        <v>7.8406169665809766E-2</v>
      </c>
      <c r="X189" s="14">
        <v>0.28020565552699228</v>
      </c>
      <c r="Y189">
        <v>532</v>
      </c>
      <c r="Z189" s="14">
        <v>0.94172932330827064</v>
      </c>
      <c r="AA189" s="14">
        <v>2.0676691729323307E-2</v>
      </c>
      <c r="AB189" s="14">
        <v>8.2706766917293228E-2</v>
      </c>
      <c r="AC189" s="14">
        <v>4.6992481203007516E-2</v>
      </c>
      <c r="AD189" s="14">
        <v>0.40789473684210525</v>
      </c>
      <c r="AE189" s="44">
        <v>3568.6666666666665</v>
      </c>
    </row>
    <row r="190" spans="1:31" x14ac:dyDescent="0.25">
      <c r="A190" s="10">
        <v>190150</v>
      </c>
      <c r="B190" s="11" t="s">
        <v>268</v>
      </c>
      <c r="C190" s="11" t="s">
        <v>157</v>
      </c>
      <c r="D190" s="3">
        <v>2</v>
      </c>
      <c r="E190" t="s">
        <v>33</v>
      </c>
      <c r="G190">
        <v>26471</v>
      </c>
      <c r="H190" s="14">
        <v>5.4550262551471419E-2</v>
      </c>
      <c r="I190" s="14">
        <v>0.28669109591628572</v>
      </c>
      <c r="J190" s="14">
        <v>0.13943560877941899</v>
      </c>
      <c r="K190">
        <v>7814</v>
      </c>
      <c r="L190" s="13">
        <v>0.42897363706168418</v>
      </c>
      <c r="M190" s="13">
        <v>0.22894804197594062</v>
      </c>
      <c r="N190" s="13">
        <v>7.9472741233683128E-2</v>
      </c>
      <c r="O190" s="14">
        <v>0.92603020220117738</v>
      </c>
      <c r="P190" s="14">
        <v>8.2365948037589828E-2</v>
      </c>
      <c r="Q190" s="14">
        <v>0.44320066334991709</v>
      </c>
      <c r="R190" s="14">
        <v>0.23383084577114427</v>
      </c>
      <c r="S190" s="14">
        <v>0.13142620232172472</v>
      </c>
      <c r="T190">
        <v>1431</v>
      </c>
      <c r="U190" s="14">
        <v>9.2941998602375966E-2</v>
      </c>
      <c r="V190" s="14">
        <v>0.49406009783368277</v>
      </c>
      <c r="W190" s="14">
        <v>0.26065688329839271</v>
      </c>
      <c r="X190" s="14">
        <v>0.49056603773584906</v>
      </c>
      <c r="Y190">
        <v>18657</v>
      </c>
      <c r="Z190" s="14">
        <v>0.79653749263011198</v>
      </c>
      <c r="AA190" s="14">
        <v>4.4112129495631668E-2</v>
      </c>
      <c r="AB190" s="14">
        <v>0.22709974808382913</v>
      </c>
      <c r="AC190" s="14">
        <v>0.10194565042611352</v>
      </c>
      <c r="AD190" s="14">
        <v>0.32347108323953477</v>
      </c>
      <c r="AE190" s="44">
        <v>23555</v>
      </c>
    </row>
    <row r="191" spans="1:31" x14ac:dyDescent="0.25">
      <c r="A191" s="10">
        <v>190415</v>
      </c>
      <c r="B191" s="11" t="s">
        <v>269</v>
      </c>
      <c r="C191" s="11" t="s">
        <v>157</v>
      </c>
      <c r="D191" s="3">
        <v>2</v>
      </c>
      <c r="E191" t="s">
        <v>33</v>
      </c>
      <c r="G191">
        <v>21424</v>
      </c>
      <c r="H191" s="14">
        <v>4.8310306198655714E-2</v>
      </c>
      <c r="I191" s="14">
        <v>0.30857916355489173</v>
      </c>
      <c r="J191" s="14">
        <v>0.14049663928304704</v>
      </c>
      <c r="K191">
        <v>14261</v>
      </c>
      <c r="L191" s="13">
        <v>0.36764602762779608</v>
      </c>
      <c r="M191" s="13">
        <v>0.16632774700231401</v>
      </c>
      <c r="N191" s="13">
        <v>5.8060444569104551E-2</v>
      </c>
      <c r="O191" s="14">
        <v>0.99887805904214289</v>
      </c>
      <c r="P191" s="14">
        <v>5.8055458055458052E-2</v>
      </c>
      <c r="Q191" s="14">
        <v>0.36784836784836783</v>
      </c>
      <c r="R191" s="14">
        <v>0.16637416637416638</v>
      </c>
      <c r="S191" s="14">
        <v>9.5682695682695676E-2</v>
      </c>
      <c r="T191">
        <v>3217</v>
      </c>
      <c r="U191" s="14">
        <v>5.6574448243705312E-2</v>
      </c>
      <c r="V191" s="14">
        <v>0.40161641280696303</v>
      </c>
      <c r="W191" s="14">
        <v>0.18215728940006218</v>
      </c>
      <c r="X191" s="14">
        <v>0.5259558594964252</v>
      </c>
      <c r="Y191">
        <v>7163</v>
      </c>
      <c r="Z191" s="14">
        <v>0.99134440876727625</v>
      </c>
      <c r="AA191" s="14">
        <v>2.8898506212480805E-2</v>
      </c>
      <c r="AB191" s="14">
        <v>0.19098143236074269</v>
      </c>
      <c r="AC191" s="14">
        <v>8.9068825910931168E-2</v>
      </c>
      <c r="AD191" s="14">
        <v>0.38182325841128018</v>
      </c>
      <c r="AE191" s="44">
        <v>21372</v>
      </c>
    </row>
    <row r="192" spans="1:31" x14ac:dyDescent="0.25">
      <c r="A192" s="10">
        <v>191241</v>
      </c>
      <c r="B192" s="11" t="s">
        <v>270</v>
      </c>
      <c r="C192" s="11" t="s">
        <v>157</v>
      </c>
      <c r="D192" s="3">
        <v>2</v>
      </c>
      <c r="E192" t="s">
        <v>29</v>
      </c>
      <c r="G192">
        <v>15170</v>
      </c>
      <c r="H192" s="14">
        <v>6.3941990771259061E-2</v>
      </c>
      <c r="I192" s="14">
        <v>0.28892551087673041</v>
      </c>
      <c r="J192" s="14">
        <v>0.18833223467369808</v>
      </c>
      <c r="K192">
        <v>8325</v>
      </c>
      <c r="L192" s="13">
        <v>0.30462462462462464</v>
      </c>
      <c r="M192" s="13">
        <v>0.18834834834834835</v>
      </c>
      <c r="N192" s="13">
        <v>4.5525525525525523E-2</v>
      </c>
      <c r="O192" s="14">
        <v>0.9261261261261261</v>
      </c>
      <c r="P192" s="14">
        <v>3.7743190661478597E-2</v>
      </c>
      <c r="Q192" s="14">
        <v>0.29507133592736706</v>
      </c>
      <c r="R192" s="14">
        <v>0.17509727626459143</v>
      </c>
      <c r="S192" s="14">
        <v>4.9675745784695198E-2</v>
      </c>
      <c r="T192">
        <v>1855</v>
      </c>
      <c r="U192" s="14">
        <v>2.6954177897574125E-2</v>
      </c>
      <c r="V192" s="14">
        <v>0.29649595687331537</v>
      </c>
      <c r="W192" s="14">
        <v>0.15525606469002695</v>
      </c>
      <c r="X192" s="14">
        <v>0.55741239892183292</v>
      </c>
      <c r="Y192">
        <v>6845</v>
      </c>
      <c r="Z192" s="14">
        <v>0.62103725346968586</v>
      </c>
      <c r="AA192" s="14">
        <v>8.6340394448502555E-2</v>
      </c>
      <c r="AB192" s="14">
        <v>0.26983199415631848</v>
      </c>
      <c r="AC192" s="14">
        <v>0.18831263696128561</v>
      </c>
      <c r="AD192" s="14">
        <v>0.15032870708546384</v>
      </c>
      <c r="AE192" s="44">
        <v>13030.666666666666</v>
      </c>
    </row>
    <row r="193" spans="1:31" x14ac:dyDescent="0.25">
      <c r="A193" s="10">
        <v>193900</v>
      </c>
      <c r="B193" s="11" t="s">
        <v>271</v>
      </c>
      <c r="C193" s="11" t="s">
        <v>157</v>
      </c>
      <c r="D193" s="3">
        <v>2</v>
      </c>
      <c r="E193" t="s">
        <v>33</v>
      </c>
      <c r="G193">
        <v>44516</v>
      </c>
      <c r="H193" s="14">
        <v>4.7218977446311441E-2</v>
      </c>
      <c r="I193" s="14">
        <v>0.29400664929463566</v>
      </c>
      <c r="J193" s="14">
        <v>0.12364093808967562</v>
      </c>
      <c r="K193">
        <v>22498</v>
      </c>
      <c r="L193" s="13">
        <v>0.36087652235754292</v>
      </c>
      <c r="M193" s="13">
        <v>0.14539070139567961</v>
      </c>
      <c r="N193" s="13">
        <v>4.582629567072629E-2</v>
      </c>
      <c r="O193" s="14">
        <v>0.9443950573384301</v>
      </c>
      <c r="P193" s="14">
        <v>4.3159034216595282E-2</v>
      </c>
      <c r="Q193" s="14">
        <v>0.36442791923565682</v>
      </c>
      <c r="R193" s="14">
        <v>0.14256130277215606</v>
      </c>
      <c r="S193" s="14">
        <v>0.12081705652562715</v>
      </c>
      <c r="T193">
        <v>5124</v>
      </c>
      <c r="U193" s="14">
        <v>4.8985167837626853E-2</v>
      </c>
      <c r="V193" s="14">
        <v>0.38036690085870412</v>
      </c>
      <c r="W193" s="14">
        <v>0.16217798594847777</v>
      </c>
      <c r="X193" s="14">
        <v>0.60031225604996097</v>
      </c>
      <c r="Y193">
        <v>22018</v>
      </c>
      <c r="Z193" s="14">
        <v>0.62299028067944406</v>
      </c>
      <c r="AA193" s="14">
        <v>4.8642020165319287E-2</v>
      </c>
      <c r="AB193" s="14">
        <v>0.22567898991734037</v>
      </c>
      <c r="AC193" s="14">
        <v>0.10141702243618857</v>
      </c>
      <c r="AD193" s="14">
        <v>0.19783813243709691</v>
      </c>
      <c r="AE193" s="44">
        <v>38148</v>
      </c>
    </row>
    <row r="194" spans="1:31" x14ac:dyDescent="0.25">
      <c r="A194" s="10">
        <v>194541</v>
      </c>
      <c r="B194" s="11" t="s">
        <v>272</v>
      </c>
      <c r="C194" s="11" t="s">
        <v>157</v>
      </c>
      <c r="D194" s="3">
        <v>2</v>
      </c>
      <c r="E194" t="s">
        <v>29</v>
      </c>
      <c r="G194">
        <v>4652</v>
      </c>
      <c r="H194" s="14">
        <v>5.0085984522785898E-2</v>
      </c>
      <c r="I194" s="14">
        <v>0.31577815993121239</v>
      </c>
      <c r="J194" s="14">
        <v>0.11242476354256234</v>
      </c>
      <c r="K194">
        <v>2071</v>
      </c>
      <c r="L194" s="13">
        <v>0.49589570255915016</v>
      </c>
      <c r="M194" s="13">
        <v>0.1612747464992757</v>
      </c>
      <c r="N194" s="13">
        <v>6.1323032351521006E-2</v>
      </c>
      <c r="O194" s="14">
        <v>0.94253983582810241</v>
      </c>
      <c r="P194" s="14">
        <v>6.0963114754098359E-2</v>
      </c>
      <c r="Q194" s="14">
        <v>0.50563524590163933</v>
      </c>
      <c r="R194" s="14">
        <v>0.16188524590163936</v>
      </c>
      <c r="S194" s="14">
        <v>0.1014344262295082</v>
      </c>
      <c r="T194">
        <v>495</v>
      </c>
      <c r="U194" s="14">
        <v>4.6464646464646465E-2</v>
      </c>
      <c r="V194" s="14">
        <v>0.48282828282828283</v>
      </c>
      <c r="W194" s="14">
        <v>0.13333333333333333</v>
      </c>
      <c r="X194" s="14">
        <v>0.20404040404040405</v>
      </c>
      <c r="Y194">
        <v>2581</v>
      </c>
      <c r="Z194" s="14">
        <v>0.61371561410306086</v>
      </c>
      <c r="AA194" s="14">
        <v>4.1069352963967458E-2</v>
      </c>
      <c r="AB194" s="14">
        <v>0.17125145292522279</v>
      </c>
      <c r="AC194" s="14">
        <v>7.3227431228206116E-2</v>
      </c>
      <c r="AD194" s="14">
        <v>0.59783029833397905</v>
      </c>
      <c r="AE194" s="44">
        <v>3908</v>
      </c>
    </row>
    <row r="195" spans="1:31" x14ac:dyDescent="0.25">
      <c r="A195" s="10">
        <v>194824</v>
      </c>
      <c r="B195" s="11" t="s">
        <v>273</v>
      </c>
      <c r="C195" s="11" t="s">
        <v>157</v>
      </c>
      <c r="D195" s="3">
        <v>2</v>
      </c>
      <c r="E195" t="s">
        <v>33</v>
      </c>
      <c r="G195">
        <v>6658</v>
      </c>
      <c r="H195" s="14">
        <v>2.1928507059176931E-2</v>
      </c>
      <c r="I195" s="14">
        <v>0.21027335536197056</v>
      </c>
      <c r="J195" s="14">
        <v>8.0054070291378787E-2</v>
      </c>
      <c r="K195">
        <v>5391</v>
      </c>
      <c r="L195" s="13">
        <v>0.23780374698571694</v>
      </c>
      <c r="M195" s="13">
        <v>8.9222778705249486E-2</v>
      </c>
      <c r="N195" s="13">
        <v>2.337228714524207E-2</v>
      </c>
      <c r="O195" s="14">
        <v>0.99629011315154892</v>
      </c>
      <c r="P195" s="14">
        <v>2.3459318562651276E-2</v>
      </c>
      <c r="Q195" s="14">
        <v>0.23850307205362131</v>
      </c>
      <c r="R195" s="14">
        <v>8.9555017687581451E-2</v>
      </c>
      <c r="S195" s="14">
        <v>6.9447030348166072E-2</v>
      </c>
      <c r="T195">
        <v>1326</v>
      </c>
      <c r="U195" s="14">
        <v>2.2624434389140271E-2</v>
      </c>
      <c r="V195" s="14">
        <v>0.27526395173453999</v>
      </c>
      <c r="W195" s="14">
        <v>0.10633484162895927</v>
      </c>
      <c r="X195" s="14">
        <v>0.27828054298642535</v>
      </c>
      <c r="Y195">
        <v>1267</v>
      </c>
      <c r="Z195" s="14">
        <v>0.92107340173638519</v>
      </c>
      <c r="AA195" s="14">
        <v>1.5785319652722968E-2</v>
      </c>
      <c r="AB195" s="14">
        <v>9.3133385951065503E-2</v>
      </c>
      <c r="AC195" s="14">
        <v>4.1041831097079713E-2</v>
      </c>
      <c r="AD195" s="14">
        <v>0.50039463299131803</v>
      </c>
      <c r="AE195" s="44">
        <v>6578</v>
      </c>
    </row>
    <row r="196" spans="1:31" x14ac:dyDescent="0.25">
      <c r="A196" s="10">
        <v>195030</v>
      </c>
      <c r="B196" s="11" t="s">
        <v>274</v>
      </c>
      <c r="C196" s="11" t="s">
        <v>157</v>
      </c>
      <c r="D196" s="3">
        <v>2</v>
      </c>
      <c r="E196" t="s">
        <v>33</v>
      </c>
      <c r="G196">
        <v>10510</v>
      </c>
      <c r="H196" s="14">
        <v>4.3482397716460515E-2</v>
      </c>
      <c r="I196" s="14">
        <v>0.19914367269267363</v>
      </c>
      <c r="J196" s="14">
        <v>9.2197906755470974E-2</v>
      </c>
      <c r="K196">
        <v>5785</v>
      </c>
      <c r="L196" s="13">
        <v>0.2442523768366465</v>
      </c>
      <c r="M196" s="13">
        <v>0.10665514261019879</v>
      </c>
      <c r="N196" s="13">
        <v>4.7363872082973206E-2</v>
      </c>
      <c r="O196" s="14">
        <v>0.95280898876404496</v>
      </c>
      <c r="P196" s="14">
        <v>4.7351233671988388E-2</v>
      </c>
      <c r="Q196" s="14">
        <v>0.2487300435413643</v>
      </c>
      <c r="R196" s="14">
        <v>0.10703918722786647</v>
      </c>
      <c r="S196" s="14">
        <v>0.13624818577648767</v>
      </c>
      <c r="T196">
        <v>1343</v>
      </c>
      <c r="U196" s="14">
        <v>5.7334326135517498E-2</v>
      </c>
      <c r="V196" s="14">
        <v>0.25167535368577809</v>
      </c>
      <c r="W196" s="14">
        <v>0.12062546537602382</v>
      </c>
      <c r="X196" s="14">
        <v>0.48696947133283691</v>
      </c>
      <c r="Y196">
        <v>4725</v>
      </c>
      <c r="Z196" s="14">
        <v>0.69248677248677248</v>
      </c>
      <c r="AA196" s="14">
        <v>3.8730158730158733E-2</v>
      </c>
      <c r="AB196" s="14">
        <v>0.14391534391534391</v>
      </c>
      <c r="AC196" s="14">
        <v>7.4497354497354493E-2</v>
      </c>
      <c r="AD196" s="14">
        <v>0.28021164021164019</v>
      </c>
      <c r="AE196" s="44">
        <v>9359.3333333333339</v>
      </c>
    </row>
    <row r="197" spans="1:31" x14ac:dyDescent="0.25">
      <c r="A197" s="15">
        <v>195049</v>
      </c>
      <c r="B197" s="3" t="s">
        <v>275</v>
      </c>
      <c r="C197" s="3" t="s">
        <v>157</v>
      </c>
      <c r="D197" s="3">
        <v>2</v>
      </c>
      <c r="E197" t="s">
        <v>33</v>
      </c>
      <c r="G197">
        <v>192</v>
      </c>
      <c r="H197" s="14">
        <v>4.6875E-2</v>
      </c>
      <c r="I197" s="14">
        <v>0.171875</v>
      </c>
      <c r="J197" s="14">
        <v>0.11458333333333333</v>
      </c>
      <c r="O197" s="14"/>
      <c r="P197" s="14"/>
      <c r="Q197" s="14"/>
      <c r="R197" s="14"/>
      <c r="S197" s="14"/>
      <c r="U197" s="14"/>
      <c r="V197" s="14"/>
      <c r="W197" s="14"/>
      <c r="X197" s="14"/>
      <c r="Y197">
        <v>192</v>
      </c>
      <c r="Z197" s="14">
        <v>1</v>
      </c>
      <c r="AA197" s="14">
        <v>4.6875E-2</v>
      </c>
      <c r="AB197" s="14">
        <v>0.171875</v>
      </c>
      <c r="AC197" s="14">
        <v>0.11458333333333333</v>
      </c>
      <c r="AD197" s="14">
        <v>0.38541666666666669</v>
      </c>
      <c r="AE197" s="44">
        <v>192</v>
      </c>
    </row>
    <row r="198" spans="1:31" x14ac:dyDescent="0.25">
      <c r="A198" s="10">
        <v>196413</v>
      </c>
      <c r="B198" s="11" t="s">
        <v>276</v>
      </c>
      <c r="C198" s="11" t="s">
        <v>157</v>
      </c>
      <c r="D198" s="3">
        <v>2</v>
      </c>
      <c r="E198" t="s">
        <v>29</v>
      </c>
      <c r="G198">
        <v>21029</v>
      </c>
      <c r="H198" s="14">
        <v>7.5895192353416713E-2</v>
      </c>
      <c r="I198" s="14">
        <v>0.2514622663940273</v>
      </c>
      <c r="J198" s="14">
        <v>0.16268010842170336</v>
      </c>
      <c r="K198">
        <v>14798</v>
      </c>
      <c r="L198" s="13">
        <v>0.29747263143668062</v>
      </c>
      <c r="M198" s="13">
        <v>0.19171509663468037</v>
      </c>
      <c r="N198" s="13">
        <v>8.6295445330450055E-2</v>
      </c>
      <c r="O198" s="14">
        <v>0.95749425598053794</v>
      </c>
      <c r="P198" s="14">
        <v>8.4197896816994841E-2</v>
      </c>
      <c r="Q198" s="14">
        <v>0.29973886653962878</v>
      </c>
      <c r="R198" s="14">
        <v>0.1916154986237561</v>
      </c>
      <c r="S198" s="14">
        <v>8.6385771755240315E-2</v>
      </c>
      <c r="T198">
        <v>3382</v>
      </c>
      <c r="U198" s="14">
        <v>8.0130100532229451E-2</v>
      </c>
      <c r="V198" s="14">
        <v>0.31164991129509168</v>
      </c>
      <c r="W198" s="14">
        <v>0.19810762862211709</v>
      </c>
      <c r="X198" s="14">
        <v>0.56002365464222359</v>
      </c>
      <c r="Y198">
        <v>6231</v>
      </c>
      <c r="Z198" s="14">
        <v>0.74370085058578073</v>
      </c>
      <c r="AA198" s="14">
        <v>5.1195634729577916E-2</v>
      </c>
      <c r="AB198" s="14">
        <v>0.14219226448403147</v>
      </c>
      <c r="AC198" s="14">
        <v>9.3724923768255503E-2</v>
      </c>
      <c r="AD198" s="14">
        <v>0.29305087465896323</v>
      </c>
      <c r="AE198" s="44">
        <v>19545</v>
      </c>
    </row>
    <row r="199" spans="1:31" x14ac:dyDescent="0.25">
      <c r="A199" s="10">
        <v>196468</v>
      </c>
      <c r="B199" s="11" t="s">
        <v>277</v>
      </c>
      <c r="C199" s="11" t="s">
        <v>157</v>
      </c>
      <c r="D199" s="3">
        <v>2</v>
      </c>
      <c r="E199" t="s">
        <v>29</v>
      </c>
      <c r="G199">
        <v>5236</v>
      </c>
      <c r="H199" s="14">
        <v>7.4102368220015286E-2</v>
      </c>
      <c r="I199" s="14">
        <v>0.2902979373567609</v>
      </c>
      <c r="J199" s="14">
        <v>0.16100076394194041</v>
      </c>
      <c r="O199" s="14"/>
      <c r="P199" s="14"/>
      <c r="Q199" s="14"/>
      <c r="R199" s="14"/>
      <c r="S199" s="14"/>
      <c r="U199" s="14"/>
      <c r="V199" s="14"/>
      <c r="W199" s="14"/>
      <c r="X199" s="14"/>
      <c r="Y199">
        <v>5236</v>
      </c>
      <c r="Z199" s="14">
        <v>0.6113445378151261</v>
      </c>
      <c r="AA199" s="14">
        <v>7.4102368220015286E-2</v>
      </c>
      <c r="AB199" s="14">
        <v>0.2902979373567609</v>
      </c>
      <c r="AC199" s="14">
        <v>0.16100076394194041</v>
      </c>
      <c r="AD199" s="14">
        <v>0.14152024446142092</v>
      </c>
      <c r="AE199" s="44">
        <v>3879.3333333333335</v>
      </c>
    </row>
    <row r="200" spans="1:31" x14ac:dyDescent="0.25">
      <c r="A200" s="10">
        <v>197708</v>
      </c>
      <c r="B200" s="11" t="s">
        <v>278</v>
      </c>
      <c r="C200" s="11" t="s">
        <v>157</v>
      </c>
      <c r="D200" s="3">
        <v>2</v>
      </c>
      <c r="E200" t="s">
        <v>33</v>
      </c>
      <c r="G200">
        <v>6740</v>
      </c>
      <c r="H200" s="14">
        <v>1.9881305637982197E-2</v>
      </c>
      <c r="I200" s="14">
        <v>0.10103857566765578</v>
      </c>
      <c r="J200" s="14">
        <v>6.1869436201780419E-2</v>
      </c>
      <c r="K200">
        <v>2862</v>
      </c>
      <c r="L200" s="13">
        <v>1.3976240391334731E-2</v>
      </c>
      <c r="M200" s="13">
        <v>7.6869322152341019E-3</v>
      </c>
      <c r="N200" s="13">
        <v>6.9881201956673651E-4</v>
      </c>
      <c r="O200" s="14">
        <v>0.96401118099231309</v>
      </c>
      <c r="P200" s="14">
        <v>3.6245016310257339E-4</v>
      </c>
      <c r="Q200" s="14">
        <v>1.3048205871692642E-2</v>
      </c>
      <c r="R200" s="14">
        <v>6.5241029358463209E-3</v>
      </c>
      <c r="S200" s="14">
        <v>5.6542225444001448E-2</v>
      </c>
      <c r="T200">
        <v>906</v>
      </c>
      <c r="U200" s="14">
        <v>0</v>
      </c>
      <c r="V200" s="14">
        <v>0</v>
      </c>
      <c r="W200" s="14">
        <v>0</v>
      </c>
      <c r="X200" s="14">
        <v>0.50331125827814571</v>
      </c>
      <c r="Y200">
        <v>3878</v>
      </c>
      <c r="Z200" s="14">
        <v>0.75193398659102628</v>
      </c>
      <c r="AA200" s="14">
        <v>3.4038164002062922E-2</v>
      </c>
      <c r="AB200" s="14">
        <v>0.16529138731304796</v>
      </c>
      <c r="AC200" s="14">
        <v>0.10185662712738525</v>
      </c>
      <c r="AD200" s="14">
        <v>7.8648788035069625E-2</v>
      </c>
      <c r="AE200" s="44">
        <v>6030</v>
      </c>
    </row>
    <row r="201" spans="1:31" x14ac:dyDescent="0.25">
      <c r="A201" s="10">
        <v>201645</v>
      </c>
      <c r="B201" s="11" t="s">
        <v>279</v>
      </c>
      <c r="C201" s="11" t="s">
        <v>164</v>
      </c>
      <c r="D201" s="3">
        <v>2</v>
      </c>
      <c r="E201" t="s">
        <v>33</v>
      </c>
      <c r="G201">
        <v>10026</v>
      </c>
      <c r="H201" s="14">
        <v>5.1765409934171155E-2</v>
      </c>
      <c r="I201" s="14">
        <v>0.24207061639736685</v>
      </c>
      <c r="J201" s="14">
        <v>8.8669459405545575E-2</v>
      </c>
      <c r="K201">
        <v>4386</v>
      </c>
      <c r="L201" s="13">
        <v>0.30506155950752395</v>
      </c>
      <c r="M201" s="13">
        <v>9.5531235750114005E-2</v>
      </c>
      <c r="N201" s="13">
        <v>4.5827633378932968E-2</v>
      </c>
      <c r="O201" s="14">
        <v>0.97127222982216144</v>
      </c>
      <c r="P201" s="14">
        <v>4.4131455399061034E-2</v>
      </c>
      <c r="Q201" s="14">
        <v>0.30727699530516434</v>
      </c>
      <c r="R201" s="14">
        <v>9.4835680751173712E-2</v>
      </c>
      <c r="S201" s="14">
        <v>8.0281690140845074E-2</v>
      </c>
      <c r="T201">
        <v>1371</v>
      </c>
      <c r="U201" s="14">
        <v>4.7410649161196208E-2</v>
      </c>
      <c r="V201" s="14">
        <v>0.3639679066374909</v>
      </c>
      <c r="W201" s="14">
        <v>0.11962071480671042</v>
      </c>
      <c r="X201" s="14">
        <v>0.44347191830780452</v>
      </c>
      <c r="Y201">
        <v>5640</v>
      </c>
      <c r="Z201" s="14">
        <v>0.8184397163120567</v>
      </c>
      <c r="AA201" s="14">
        <v>5.6382978723404253E-2</v>
      </c>
      <c r="AB201" s="14">
        <v>0.19308510638297871</v>
      </c>
      <c r="AC201" s="14">
        <v>8.3333333333333329E-2</v>
      </c>
      <c r="AD201" s="14">
        <v>0.23315602836879432</v>
      </c>
      <c r="AE201" s="44">
        <v>9259.3333333333339</v>
      </c>
    </row>
    <row r="202" spans="1:31" x14ac:dyDescent="0.25">
      <c r="A202" s="10">
        <v>202480</v>
      </c>
      <c r="B202" s="11" t="s">
        <v>280</v>
      </c>
      <c r="C202" s="11" t="s">
        <v>164</v>
      </c>
      <c r="D202" s="3">
        <v>2</v>
      </c>
      <c r="E202" t="s">
        <v>29</v>
      </c>
      <c r="G202">
        <v>11159</v>
      </c>
      <c r="H202" s="14">
        <v>4.3641903396361682E-2</v>
      </c>
      <c r="I202" s="14">
        <v>8.6029214087283812E-2</v>
      </c>
      <c r="J202" s="14">
        <v>6.5866117035576668E-2</v>
      </c>
      <c r="K202">
        <v>8042</v>
      </c>
      <c r="L202" s="13">
        <v>8.1323053966674955E-2</v>
      </c>
      <c r="M202" s="13">
        <v>5.7324048744093511E-2</v>
      </c>
      <c r="N202" s="13">
        <v>3.1459835861725939E-2</v>
      </c>
      <c r="O202" s="14">
        <v>0.92787863715493657</v>
      </c>
      <c r="P202" s="14">
        <v>3.1760922004824443E-2</v>
      </c>
      <c r="Q202" s="14">
        <v>8.3221656392388099E-2</v>
      </c>
      <c r="R202" s="14">
        <v>5.8429375502546232E-2</v>
      </c>
      <c r="S202" s="14">
        <v>6.5398016617528809E-2</v>
      </c>
      <c r="T202">
        <v>2025</v>
      </c>
      <c r="U202" s="14">
        <v>3.2098765432098768E-2</v>
      </c>
      <c r="V202" s="14">
        <v>7.407407407407407E-2</v>
      </c>
      <c r="W202" s="14">
        <v>4.4444444444444446E-2</v>
      </c>
      <c r="X202" s="14">
        <v>0.49037037037037035</v>
      </c>
      <c r="Y202">
        <v>3117</v>
      </c>
      <c r="Z202" s="14">
        <v>0.64805903111966634</v>
      </c>
      <c r="AA202" s="14">
        <v>7.5072184793070262E-2</v>
      </c>
      <c r="AB202" s="14">
        <v>9.8171318575553418E-2</v>
      </c>
      <c r="AC202" s="14">
        <v>8.7905036894449798E-2</v>
      </c>
      <c r="AD202" s="14">
        <v>0.22008341353865896</v>
      </c>
      <c r="AE202" s="44">
        <v>10041</v>
      </c>
    </row>
    <row r="203" spans="1:31" x14ac:dyDescent="0.25">
      <c r="A203" s="10">
        <v>211440</v>
      </c>
      <c r="B203" s="11" t="s">
        <v>281</v>
      </c>
      <c r="C203" s="11" t="s">
        <v>182</v>
      </c>
      <c r="D203" s="3">
        <v>2</v>
      </c>
      <c r="E203" t="s">
        <v>33</v>
      </c>
      <c r="G203">
        <v>11978</v>
      </c>
      <c r="H203" s="14">
        <v>3.8821172148939723E-2</v>
      </c>
      <c r="I203" s="14">
        <v>0.26056102855234597</v>
      </c>
      <c r="J203" s="14">
        <v>8.5740524294539988E-2</v>
      </c>
      <c r="K203">
        <v>5921</v>
      </c>
      <c r="L203" s="13">
        <v>0.40027022462421891</v>
      </c>
      <c r="M203" s="13">
        <v>0.12869447728424252</v>
      </c>
      <c r="N203" s="13">
        <v>5.4551596014186791E-2</v>
      </c>
      <c r="O203" s="14">
        <v>0.96892416821482863</v>
      </c>
      <c r="P203" s="14">
        <v>5.5081052815060136E-2</v>
      </c>
      <c r="Q203" s="14">
        <v>0.40474115391319504</v>
      </c>
      <c r="R203" s="14">
        <v>0.13038173261286387</v>
      </c>
      <c r="S203" s="14">
        <v>0.13090465400034862</v>
      </c>
      <c r="T203">
        <v>1408</v>
      </c>
      <c r="U203" s="14">
        <v>4.6164772727272728E-2</v>
      </c>
      <c r="V203" s="14">
        <v>0.42329545454545453</v>
      </c>
      <c r="W203" s="14">
        <v>0.12428977272727272</v>
      </c>
      <c r="X203" s="14">
        <v>0.44957386363636365</v>
      </c>
      <c r="Y203">
        <v>6057</v>
      </c>
      <c r="Z203" s="14">
        <v>0.85174178636288589</v>
      </c>
      <c r="AA203" s="14">
        <v>2.3443949149744098E-2</v>
      </c>
      <c r="AB203" s="14">
        <v>0.12398877332012548</v>
      </c>
      <c r="AC203" s="14">
        <v>4.3751031863959053E-2</v>
      </c>
      <c r="AD203" s="14">
        <v>0.52336140003301967</v>
      </c>
      <c r="AE203" s="44">
        <v>11256.666666666666</v>
      </c>
    </row>
    <row r="204" spans="1:31" x14ac:dyDescent="0.25">
      <c r="A204" s="10">
        <v>212054</v>
      </c>
      <c r="B204" s="11" t="s">
        <v>282</v>
      </c>
      <c r="C204" s="11" t="s">
        <v>182</v>
      </c>
      <c r="D204" s="3">
        <v>2</v>
      </c>
      <c r="E204" t="s">
        <v>29</v>
      </c>
      <c r="G204">
        <v>25500</v>
      </c>
      <c r="H204" s="14">
        <v>7.6862745098039212E-2</v>
      </c>
      <c r="I204" s="14">
        <v>0.26200000000000001</v>
      </c>
      <c r="J204" s="14">
        <v>0.13560784313725491</v>
      </c>
      <c r="K204">
        <v>15876</v>
      </c>
      <c r="L204" s="13">
        <v>0.26719576719576721</v>
      </c>
      <c r="M204" s="13">
        <v>0.13013353489543966</v>
      </c>
      <c r="N204" s="13">
        <v>6.5570672713529857E-2</v>
      </c>
      <c r="O204" s="14">
        <v>0.8233812043335853</v>
      </c>
      <c r="P204" s="14">
        <v>5.0642594859241129E-2</v>
      </c>
      <c r="Q204" s="14">
        <v>0.26897184822521419</v>
      </c>
      <c r="R204" s="14">
        <v>0.11666156670746634</v>
      </c>
      <c r="S204" s="14">
        <v>0.12767747858017137</v>
      </c>
      <c r="T204">
        <v>3027</v>
      </c>
      <c r="U204" s="14">
        <v>3.6339610175090846E-2</v>
      </c>
      <c r="V204" s="14">
        <v>0.280806078625702</v>
      </c>
      <c r="W204" s="14">
        <v>9.6134786917740342E-2</v>
      </c>
      <c r="X204" s="14">
        <v>0.4066732738685167</v>
      </c>
      <c r="Y204">
        <v>9624</v>
      </c>
      <c r="Z204" s="14">
        <v>0.5129883624272652</v>
      </c>
      <c r="AA204" s="14">
        <v>9.5490440565253534E-2</v>
      </c>
      <c r="AB204" s="14">
        <v>0.253428927680798</v>
      </c>
      <c r="AC204" s="14">
        <v>0.14463840399002495</v>
      </c>
      <c r="AD204" s="14">
        <v>0.10660847880299251</v>
      </c>
      <c r="AE204" s="44">
        <v>20506</v>
      </c>
    </row>
    <row r="205" spans="1:31" x14ac:dyDescent="0.25">
      <c r="A205" s="15">
        <v>212106</v>
      </c>
      <c r="B205" s="3" t="s">
        <v>283</v>
      </c>
      <c r="C205" s="3" t="s">
        <v>182</v>
      </c>
      <c r="D205" s="3">
        <v>2</v>
      </c>
      <c r="E205" t="s">
        <v>29</v>
      </c>
      <c r="G205">
        <v>9956</v>
      </c>
      <c r="H205" s="14">
        <v>4.8212133386902369E-2</v>
      </c>
      <c r="I205" s="14">
        <v>0.1109883487344315</v>
      </c>
      <c r="J205" s="14">
        <v>7.4126155082362394E-2</v>
      </c>
      <c r="K205">
        <v>5832</v>
      </c>
      <c r="L205" s="13">
        <v>0.11299725651577504</v>
      </c>
      <c r="M205" s="13">
        <v>7.2873799725651583E-2</v>
      </c>
      <c r="N205" s="13">
        <v>4.4238683127572016E-2</v>
      </c>
      <c r="O205" s="14">
        <v>0.96879286694101507</v>
      </c>
      <c r="P205" s="14">
        <v>4.2831858407079648E-2</v>
      </c>
      <c r="Q205" s="14">
        <v>0.11150442477876106</v>
      </c>
      <c r="R205" s="14">
        <v>7.1504424778761067E-2</v>
      </c>
      <c r="S205" s="14">
        <v>3.5398230088495575E-2</v>
      </c>
      <c r="T205">
        <v>1521</v>
      </c>
      <c r="U205" s="14">
        <v>3.1558185404339252E-2</v>
      </c>
      <c r="V205" s="14">
        <v>9.7961867192636429E-2</v>
      </c>
      <c r="W205" s="14">
        <v>5.5884286653517426E-2</v>
      </c>
      <c r="X205" s="14">
        <v>0.59829059829059827</v>
      </c>
      <c r="Y205">
        <v>4124</v>
      </c>
      <c r="Z205" s="14">
        <v>0.84117361784675071</v>
      </c>
      <c r="AA205" s="14">
        <v>5.3831231813773035E-2</v>
      </c>
      <c r="AB205" s="14">
        <v>0.1081474296799224</v>
      </c>
      <c r="AC205" s="14">
        <v>7.5897187196896213E-2</v>
      </c>
      <c r="AD205" s="14">
        <v>7.6139670223084391E-2</v>
      </c>
      <c r="AE205" s="44">
        <v>9398</v>
      </c>
    </row>
    <row r="206" spans="1:31" x14ac:dyDescent="0.25">
      <c r="A206" s="10">
        <v>213543</v>
      </c>
      <c r="B206" s="11" t="s">
        <v>284</v>
      </c>
      <c r="C206" s="11" t="s">
        <v>182</v>
      </c>
      <c r="D206" s="3">
        <v>2</v>
      </c>
      <c r="E206" t="s">
        <v>29</v>
      </c>
      <c r="G206">
        <v>7080</v>
      </c>
      <c r="H206" s="14">
        <v>3.0649717514124295E-2</v>
      </c>
      <c r="I206" s="14">
        <v>0.16920903954802261</v>
      </c>
      <c r="J206" s="14">
        <v>9.4632768361581923E-2</v>
      </c>
      <c r="K206">
        <v>4883</v>
      </c>
      <c r="L206" s="13">
        <v>0.20643047306983411</v>
      </c>
      <c r="M206" s="13">
        <v>0.11714110178169158</v>
      </c>
      <c r="N206" s="13">
        <v>3.5429039524882244E-2</v>
      </c>
      <c r="O206" s="14">
        <v>0.98791726397706325</v>
      </c>
      <c r="P206" s="14">
        <v>3.5240464344941956E-2</v>
      </c>
      <c r="Q206" s="14">
        <v>0.20667495854063017</v>
      </c>
      <c r="R206" s="14">
        <v>0.11691542288557213</v>
      </c>
      <c r="S206" s="14">
        <v>6.1567164179104475E-2</v>
      </c>
      <c r="T206">
        <v>1217</v>
      </c>
      <c r="U206" s="14">
        <v>4.0262941659819231E-2</v>
      </c>
      <c r="V206" s="14">
        <v>0.23500410846343467</v>
      </c>
      <c r="W206" s="14">
        <v>0.13147082990961381</v>
      </c>
      <c r="X206" s="14">
        <v>0.45603944124897289</v>
      </c>
      <c r="Y206">
        <v>2197</v>
      </c>
      <c r="Z206" s="14">
        <v>0.54210286754665449</v>
      </c>
      <c r="AA206" s="14">
        <v>2.0027309968138372E-2</v>
      </c>
      <c r="AB206" s="14">
        <v>8.6481565771506605E-2</v>
      </c>
      <c r="AC206" s="14">
        <v>4.4606281292671822E-2</v>
      </c>
      <c r="AD206" s="14">
        <v>0.32225762403277197</v>
      </c>
      <c r="AE206" s="44">
        <v>6370</v>
      </c>
    </row>
    <row r="207" spans="1:31" x14ac:dyDescent="0.25">
      <c r="A207" s="10">
        <v>215062</v>
      </c>
      <c r="B207" s="11" t="s">
        <v>285</v>
      </c>
      <c r="C207" s="11" t="s">
        <v>182</v>
      </c>
      <c r="D207" s="3">
        <v>2</v>
      </c>
      <c r="E207" t="s">
        <v>33</v>
      </c>
      <c r="G207">
        <v>24725</v>
      </c>
      <c r="H207" s="14">
        <v>6.0060667340748233E-2</v>
      </c>
      <c r="I207" s="14">
        <v>0.29512639029322546</v>
      </c>
      <c r="J207" s="14">
        <v>0.12469160768452983</v>
      </c>
      <c r="K207">
        <v>11678</v>
      </c>
      <c r="L207" s="13">
        <v>0.36187703373865387</v>
      </c>
      <c r="M207" s="13">
        <v>0.15850316835074499</v>
      </c>
      <c r="N207" s="13">
        <v>6.9703716389792766E-2</v>
      </c>
      <c r="O207" s="14">
        <v>0.88405548895358799</v>
      </c>
      <c r="P207" s="14">
        <v>6.886865555986052E-2</v>
      </c>
      <c r="Q207" s="14">
        <v>0.37301433552886476</v>
      </c>
      <c r="R207" s="14">
        <v>0.16117783804726851</v>
      </c>
      <c r="S207" s="14">
        <v>0.12340178225493995</v>
      </c>
      <c r="T207">
        <v>2397</v>
      </c>
      <c r="U207" s="14">
        <v>7.4259491030454733E-2</v>
      </c>
      <c r="V207" s="14">
        <v>0.40884438881935753</v>
      </c>
      <c r="W207" s="14">
        <v>0.17980809345014601</v>
      </c>
      <c r="X207" s="14">
        <v>0.50020859407592821</v>
      </c>
      <c r="Y207">
        <v>13047</v>
      </c>
      <c r="Z207" s="14">
        <v>0.85015712424312107</v>
      </c>
      <c r="AA207" s="14">
        <v>5.1429447382540044E-2</v>
      </c>
      <c r="AB207" s="14">
        <v>0.23537978079251937</v>
      </c>
      <c r="AC207" s="14">
        <v>9.4427837817122703E-2</v>
      </c>
      <c r="AD207" s="14">
        <v>0.24641680079711811</v>
      </c>
      <c r="AE207" s="44">
        <v>22519</v>
      </c>
    </row>
    <row r="208" spans="1:31" x14ac:dyDescent="0.25">
      <c r="A208" s="10">
        <v>217156</v>
      </c>
      <c r="B208" s="11" t="s">
        <v>286</v>
      </c>
      <c r="C208" s="11" t="s">
        <v>188</v>
      </c>
      <c r="D208" s="3">
        <v>2</v>
      </c>
      <c r="E208" t="s">
        <v>33</v>
      </c>
      <c r="G208">
        <v>8885</v>
      </c>
      <c r="H208" s="14">
        <v>5.4924029262802473E-2</v>
      </c>
      <c r="I208" s="14">
        <v>0.30208216094541362</v>
      </c>
      <c r="J208" s="14">
        <v>0.14980303882948789</v>
      </c>
      <c r="K208">
        <v>6435</v>
      </c>
      <c r="L208" s="13">
        <v>0.33379953379953381</v>
      </c>
      <c r="M208" s="13">
        <v>0.16348096348096347</v>
      </c>
      <c r="N208" s="13">
        <v>5.8585858585858588E-2</v>
      </c>
      <c r="O208" s="14">
        <v>0.95058275058275055</v>
      </c>
      <c r="P208" s="14">
        <v>5.9669772764427004E-2</v>
      </c>
      <c r="Q208" s="14">
        <v>0.33545855811672387</v>
      </c>
      <c r="R208" s="14">
        <v>0.16674840608141245</v>
      </c>
      <c r="S208" s="14">
        <v>0.114271701814615</v>
      </c>
      <c r="T208">
        <v>1536</v>
      </c>
      <c r="U208" s="14">
        <v>7.2265625E-2</v>
      </c>
      <c r="V208" s="14">
        <v>0.36848958333333331</v>
      </c>
      <c r="W208" s="14">
        <v>0.20182291666666666</v>
      </c>
      <c r="X208" s="14">
        <v>0.54557291666666663</v>
      </c>
      <c r="Y208">
        <v>2450</v>
      </c>
      <c r="Z208" s="14">
        <v>0.94</v>
      </c>
      <c r="AA208" s="14">
        <v>4.5306122448979594E-2</v>
      </c>
      <c r="AB208" s="14">
        <v>0.21877551020408162</v>
      </c>
      <c r="AC208" s="14">
        <v>0.11387755102040817</v>
      </c>
      <c r="AD208" s="14">
        <v>0.28448979591836737</v>
      </c>
      <c r="AE208" s="44">
        <v>8575</v>
      </c>
    </row>
    <row r="209" spans="1:31" x14ac:dyDescent="0.25">
      <c r="A209" s="10">
        <v>221999</v>
      </c>
      <c r="B209" s="11" t="s">
        <v>287</v>
      </c>
      <c r="C209" s="11" t="s">
        <v>196</v>
      </c>
      <c r="D209" s="3">
        <v>2</v>
      </c>
      <c r="E209" t="s">
        <v>33</v>
      </c>
      <c r="G209">
        <v>12710</v>
      </c>
      <c r="H209" s="14">
        <v>7.2856018882769477E-2</v>
      </c>
      <c r="I209" s="14">
        <v>0.23627065302911093</v>
      </c>
      <c r="J209" s="14">
        <v>0.13611329661683713</v>
      </c>
      <c r="K209">
        <v>6796</v>
      </c>
      <c r="L209" s="13">
        <v>0.28487345497351385</v>
      </c>
      <c r="M209" s="13">
        <v>0.15847557386698058</v>
      </c>
      <c r="N209" s="13">
        <v>7.5927015891701005E-2</v>
      </c>
      <c r="O209" s="14">
        <v>0.99043555032371988</v>
      </c>
      <c r="P209" s="14">
        <v>7.5917397117813104E-2</v>
      </c>
      <c r="Q209" s="14">
        <v>0.28524736294755609</v>
      </c>
      <c r="R209" s="14">
        <v>0.15837171296984104</v>
      </c>
      <c r="S209" s="14">
        <v>5.6752339919774179E-2</v>
      </c>
      <c r="T209">
        <v>1608</v>
      </c>
      <c r="U209" s="14">
        <v>7.8980099502487564E-2</v>
      </c>
      <c r="V209" s="14">
        <v>0.29726368159203981</v>
      </c>
      <c r="W209" s="14">
        <v>0.15733830845771143</v>
      </c>
      <c r="X209" s="14">
        <v>0.48942786069651739</v>
      </c>
      <c r="Y209">
        <v>5914</v>
      </c>
      <c r="Z209" s="14">
        <v>0.87419682110246877</v>
      </c>
      <c r="AA209" s="14">
        <v>6.9327020629015898E-2</v>
      </c>
      <c r="AB209" s="14">
        <v>0.18041934392965844</v>
      </c>
      <c r="AC209" s="14">
        <v>0.11041596212377409</v>
      </c>
      <c r="AD209" s="14">
        <v>0.13713222861007779</v>
      </c>
      <c r="AE209" s="44">
        <v>12170.666666666666</v>
      </c>
    </row>
    <row r="210" spans="1:31" x14ac:dyDescent="0.25">
      <c r="A210" s="10">
        <v>223232</v>
      </c>
      <c r="B210" s="11" t="s">
        <v>288</v>
      </c>
      <c r="C210" s="11" t="s">
        <v>199</v>
      </c>
      <c r="D210" s="3">
        <v>2</v>
      </c>
      <c r="E210" t="s">
        <v>29</v>
      </c>
      <c r="G210">
        <v>15364</v>
      </c>
      <c r="H210" s="14">
        <v>6.9057537099713615E-2</v>
      </c>
      <c r="I210" s="14">
        <v>0.29985680812288468</v>
      </c>
      <c r="J210" s="14">
        <v>0.19871127310596198</v>
      </c>
      <c r="K210">
        <v>12918</v>
      </c>
      <c r="L210" s="13">
        <v>0.32566960829849823</v>
      </c>
      <c r="M210" s="13">
        <v>0.21682923053104194</v>
      </c>
      <c r="N210" s="13">
        <v>7.3927852608762973E-2</v>
      </c>
      <c r="O210" s="14">
        <v>0.97654435671156525</v>
      </c>
      <c r="P210" s="14">
        <v>7.380103051922314E-2</v>
      </c>
      <c r="Q210" s="14">
        <v>0.32493063812921125</v>
      </c>
      <c r="R210" s="14">
        <v>0.21593341260404281</v>
      </c>
      <c r="S210" s="14">
        <v>2.8220372572334524E-2</v>
      </c>
      <c r="T210">
        <v>3253</v>
      </c>
      <c r="U210" s="14">
        <v>7.0703965570242847E-2</v>
      </c>
      <c r="V210" s="14">
        <v>0.32493083307715953</v>
      </c>
      <c r="W210" s="14">
        <v>0.21211189671072855</v>
      </c>
      <c r="X210" s="14">
        <v>0.61112818936366431</v>
      </c>
      <c r="Y210">
        <v>2446</v>
      </c>
      <c r="Z210" s="14">
        <v>0.86467702371218313</v>
      </c>
      <c r="AA210" s="14">
        <v>4.3336058871627149E-2</v>
      </c>
      <c r="AB210" s="14">
        <v>0.16353229762878169</v>
      </c>
      <c r="AC210" s="14">
        <v>0.10302534750613246</v>
      </c>
      <c r="AD210" s="14">
        <v>9.7301717089125106E-2</v>
      </c>
      <c r="AE210" s="44">
        <v>14941.333333333334</v>
      </c>
    </row>
    <row r="211" spans="1:31" x14ac:dyDescent="0.25">
      <c r="A211" s="10">
        <v>227757</v>
      </c>
      <c r="B211" s="11" t="s">
        <v>289</v>
      </c>
      <c r="C211" s="11" t="s">
        <v>199</v>
      </c>
      <c r="D211" s="3">
        <v>2</v>
      </c>
      <c r="E211" t="s">
        <v>33</v>
      </c>
      <c r="G211">
        <v>6484</v>
      </c>
      <c r="H211" s="14">
        <v>5.0431832202344234E-2</v>
      </c>
      <c r="I211" s="14">
        <v>0.36381863047501545</v>
      </c>
      <c r="J211" s="14">
        <v>0.16687230104873535</v>
      </c>
      <c r="K211">
        <v>3848</v>
      </c>
      <c r="L211" s="13">
        <v>0.47245322245322247</v>
      </c>
      <c r="M211" s="13">
        <v>0.21101871101871103</v>
      </c>
      <c r="N211" s="13">
        <v>6.5748440748440745E-2</v>
      </c>
      <c r="O211" s="14">
        <v>0.98830561330561328</v>
      </c>
      <c r="P211" s="14">
        <v>6.600052590060479E-2</v>
      </c>
      <c r="Q211" s="14">
        <v>0.47331054430712594</v>
      </c>
      <c r="R211" s="14">
        <v>0.21167499342624244</v>
      </c>
      <c r="S211" s="14">
        <v>0.10702077307388903</v>
      </c>
      <c r="T211">
        <v>931</v>
      </c>
      <c r="U211" s="14">
        <v>6.8743286788399569E-2</v>
      </c>
      <c r="V211" s="14">
        <v>0.49301825993555315</v>
      </c>
      <c r="W211" s="14">
        <v>0.22341568206229862</v>
      </c>
      <c r="X211" s="14">
        <v>0.51020408163265307</v>
      </c>
      <c r="Y211">
        <v>2636</v>
      </c>
      <c r="Z211" s="14">
        <v>0.93095599393019723</v>
      </c>
      <c r="AA211" s="14">
        <v>2.8072837632776935E-2</v>
      </c>
      <c r="AB211" s="14">
        <v>0.20523520485584218</v>
      </c>
      <c r="AC211" s="14">
        <v>0.10242792109256449</v>
      </c>
      <c r="AD211" s="14">
        <v>0.34825493171471927</v>
      </c>
      <c r="AE211" s="44">
        <v>6332.666666666667</v>
      </c>
    </row>
    <row r="212" spans="1:31" x14ac:dyDescent="0.25">
      <c r="A212" s="15">
        <v>228246</v>
      </c>
      <c r="B212" s="3" t="s">
        <v>290</v>
      </c>
      <c r="C212" s="3" t="s">
        <v>199</v>
      </c>
      <c r="D212" s="3">
        <v>2</v>
      </c>
      <c r="E212" t="s">
        <v>29</v>
      </c>
      <c r="G212">
        <v>10893</v>
      </c>
      <c r="H212" s="14">
        <v>6.4445056458275959E-2</v>
      </c>
      <c r="I212" s="14">
        <v>0.2474065913889654</v>
      </c>
      <c r="J212" s="14">
        <v>0.16799779675020657</v>
      </c>
      <c r="K212">
        <v>6249</v>
      </c>
      <c r="L212" s="13">
        <v>0.26884301488238116</v>
      </c>
      <c r="M212" s="13">
        <v>0.18098895823331734</v>
      </c>
      <c r="N212" s="13">
        <v>5.7449191870699315E-2</v>
      </c>
      <c r="O212" s="14">
        <v>0.95999359897583614</v>
      </c>
      <c r="P212" s="14">
        <v>5.7509584930821804E-2</v>
      </c>
      <c r="Q212" s="14">
        <v>0.2697116186031005</v>
      </c>
      <c r="R212" s="14">
        <v>0.18069678279713286</v>
      </c>
      <c r="S212" s="14">
        <v>6.8011335222537092E-2</v>
      </c>
      <c r="T212">
        <v>1425</v>
      </c>
      <c r="U212" s="14">
        <v>4.912280701754386E-2</v>
      </c>
      <c r="V212" s="14">
        <v>0.26877192982456138</v>
      </c>
      <c r="W212" s="14">
        <v>0.17333333333333334</v>
      </c>
      <c r="X212" s="14">
        <v>0.48982456140350877</v>
      </c>
      <c r="Y212">
        <v>4644</v>
      </c>
      <c r="Z212" s="14">
        <v>0.52928509905254095</v>
      </c>
      <c r="AA212" s="14">
        <v>7.385874246339362E-2</v>
      </c>
      <c r="AB212" s="14">
        <v>0.2185615848406546</v>
      </c>
      <c r="AC212" s="14">
        <v>0.15051679586563307</v>
      </c>
      <c r="AD212" s="14">
        <v>0.15999138673557278</v>
      </c>
      <c r="AE212" s="44">
        <v>9269</v>
      </c>
    </row>
    <row r="213" spans="1:31" x14ac:dyDescent="0.25">
      <c r="A213" s="10">
        <v>230038</v>
      </c>
      <c r="B213" s="11" t="s">
        <v>291</v>
      </c>
      <c r="C213" s="11" t="s">
        <v>209</v>
      </c>
      <c r="D213" s="3">
        <v>2</v>
      </c>
      <c r="E213" t="s">
        <v>29</v>
      </c>
      <c r="G213">
        <v>34409</v>
      </c>
      <c r="H213" s="14">
        <v>4.155889447528263E-3</v>
      </c>
      <c r="I213" s="14">
        <v>0.11305181783835624</v>
      </c>
      <c r="J213" s="14">
        <v>6.5418931093609231E-2</v>
      </c>
      <c r="K213">
        <v>31060</v>
      </c>
      <c r="L213" s="13">
        <v>0.11461687057308435</v>
      </c>
      <c r="M213" s="13">
        <v>6.6097875080489379E-2</v>
      </c>
      <c r="N213" s="13">
        <v>4.1210560206052802E-3</v>
      </c>
      <c r="O213" s="14">
        <v>0.91236316806181583</v>
      </c>
      <c r="P213" s="14">
        <v>4.0934434328463547E-3</v>
      </c>
      <c r="Q213" s="14">
        <v>0.11461641611969793</v>
      </c>
      <c r="R213" s="14">
        <v>6.5353941703719387E-2</v>
      </c>
      <c r="S213" s="14">
        <v>3.5323593761027595E-2</v>
      </c>
      <c r="T213">
        <v>5430</v>
      </c>
      <c r="U213" s="14">
        <v>6.0773480662983425E-3</v>
      </c>
      <c r="V213" s="14">
        <v>0.13351749539594843</v>
      </c>
      <c r="W213" s="14">
        <v>7.4217311233885822E-2</v>
      </c>
      <c r="X213" s="14">
        <v>0.54788213627992632</v>
      </c>
      <c r="Y213">
        <v>3349</v>
      </c>
      <c r="Z213" s="14">
        <v>0.60495670349358022</v>
      </c>
      <c r="AA213" s="14">
        <v>4.4789489399820843E-3</v>
      </c>
      <c r="AB213" s="14">
        <v>9.8536876679605853E-2</v>
      </c>
      <c r="AC213" s="14">
        <v>5.9122126007763509E-2</v>
      </c>
      <c r="AD213" s="14">
        <v>8.9280382203642872E-2</v>
      </c>
      <c r="AE213" s="44">
        <v>31712.333333333332</v>
      </c>
    </row>
    <row r="214" spans="1:31" x14ac:dyDescent="0.25">
      <c r="A214" s="26"/>
      <c r="B214" s="12"/>
      <c r="C214" s="12"/>
      <c r="D214" s="3"/>
      <c r="H214" s="14"/>
      <c r="I214" s="14"/>
      <c r="J214" s="14"/>
      <c r="O214" s="14"/>
      <c r="P214" s="14"/>
      <c r="Q214" s="14"/>
      <c r="R214" s="14"/>
      <c r="S214" s="14"/>
      <c r="U214" s="14"/>
      <c r="V214" s="14"/>
      <c r="W214" s="14"/>
      <c r="X214" s="14"/>
      <c r="Z214" s="14"/>
      <c r="AA214" s="14"/>
      <c r="AB214" s="14"/>
      <c r="AC214" s="14"/>
      <c r="AD214" s="14"/>
      <c r="AE214" s="44"/>
    </row>
    <row r="215" spans="1:31" x14ac:dyDescent="0.25">
      <c r="A215" s="27">
        <v>163268</v>
      </c>
      <c r="B215" s="28" t="s">
        <v>292</v>
      </c>
      <c r="C215" s="28" t="s">
        <v>111</v>
      </c>
      <c r="D215" s="29">
        <v>1</v>
      </c>
      <c r="E215" t="s">
        <v>29</v>
      </c>
      <c r="G215">
        <v>13637</v>
      </c>
      <c r="H215" s="14">
        <v>0.15633937082936131</v>
      </c>
      <c r="I215" s="14">
        <v>0.41035418347143798</v>
      </c>
      <c r="J215" s="14">
        <v>0.20840360783163453</v>
      </c>
      <c r="K215">
        <v>10953</v>
      </c>
      <c r="L215" s="13">
        <v>0.45320916643841869</v>
      </c>
      <c r="M215" s="13">
        <v>0.2198484433488542</v>
      </c>
      <c r="N215" s="13">
        <v>0.16342554551264493</v>
      </c>
      <c r="O215" s="14">
        <v>0.85556468547429931</v>
      </c>
      <c r="P215" s="14">
        <v>0.15964144701739408</v>
      </c>
      <c r="Q215" s="14">
        <v>0.4571550528225376</v>
      </c>
      <c r="R215" s="14">
        <v>0.21417137978870984</v>
      </c>
      <c r="S215" s="14">
        <v>4.46056984313307E-2</v>
      </c>
      <c r="T215">
        <v>1547</v>
      </c>
      <c r="U215" s="14">
        <v>0.10601163542340013</v>
      </c>
      <c r="V215" s="14">
        <v>0.43438914027149322</v>
      </c>
      <c r="W215" s="14">
        <v>0.15578539107950873</v>
      </c>
      <c r="X215" s="14">
        <v>0.40530058177117001</v>
      </c>
      <c r="Y215">
        <v>2684</v>
      </c>
      <c r="Z215" s="14">
        <v>0.4225037257824143</v>
      </c>
      <c r="AA215" s="14">
        <v>0.12742175856929955</v>
      </c>
      <c r="AB215" s="14">
        <v>0.23546944858420268</v>
      </c>
      <c r="AC215" s="14">
        <v>0.161698956780924</v>
      </c>
      <c r="AD215" s="14">
        <v>0.17175856929955291</v>
      </c>
      <c r="AE215" s="44">
        <v>11549</v>
      </c>
    </row>
    <row r="216" spans="1:31" x14ac:dyDescent="0.25">
      <c r="A216" s="10"/>
      <c r="B216" s="11"/>
      <c r="C216" s="11"/>
      <c r="D216" s="3"/>
      <c r="H216" s="14"/>
      <c r="I216" s="14"/>
      <c r="J216" s="14"/>
      <c r="O216" s="14"/>
      <c r="P216" s="14"/>
      <c r="Q216" s="14"/>
      <c r="R216" s="14"/>
      <c r="S216" s="14"/>
      <c r="U216" s="14"/>
      <c r="V216" s="14"/>
      <c r="W216" s="14"/>
      <c r="X216" s="14"/>
      <c r="Z216" s="14"/>
      <c r="AA216" s="14"/>
      <c r="AB216" s="14"/>
      <c r="AC216" s="14"/>
      <c r="AD216" s="14"/>
      <c r="AE216" s="44"/>
    </row>
    <row r="217" spans="1:31" x14ac:dyDescent="0.25">
      <c r="A217" s="16"/>
      <c r="B217" s="30" t="s">
        <v>293</v>
      </c>
      <c r="C217" s="17"/>
      <c r="D217" s="18"/>
      <c r="E217" s="19"/>
      <c r="F217" s="19"/>
      <c r="G217" s="31">
        <f t="shared" ref="G217:AE217" si="0">AVERAGE(G151,G122,G121,G112,G90,G79,G63,G23,G20,G12)</f>
        <v>19726.3</v>
      </c>
      <c r="H217" s="32">
        <f t="shared" si="0"/>
        <v>6.199393691721463E-2</v>
      </c>
      <c r="I217" s="32">
        <f t="shared" si="0"/>
        <v>0.29562130316536805</v>
      </c>
      <c r="J217" s="32">
        <f t="shared" si="0"/>
        <v>0.17803384703337316</v>
      </c>
      <c r="K217" s="19">
        <f t="shared" si="0"/>
        <v>16075.1</v>
      </c>
      <c r="L217" s="32">
        <f t="shared" si="0"/>
        <v>0.31738611867333633</v>
      </c>
      <c r="M217" s="32">
        <f t="shared" si="0"/>
        <v>0.19168423930533851</v>
      </c>
      <c r="N217" s="32">
        <f t="shared" si="0"/>
        <v>6.5359590470298143E-2</v>
      </c>
      <c r="O217" s="32">
        <f t="shared" si="0"/>
        <v>0.89545390041617146</v>
      </c>
      <c r="P217" s="32">
        <f t="shared" si="0"/>
        <v>6.3944478020456136E-2</v>
      </c>
      <c r="Q217" s="32">
        <f t="shared" si="0"/>
        <v>0.31851385084084166</v>
      </c>
      <c r="R217" s="32">
        <f t="shared" si="0"/>
        <v>0.19086194978041285</v>
      </c>
      <c r="S217" s="32">
        <f t="shared" si="0"/>
        <v>2.2970837402876407E-2</v>
      </c>
      <c r="T217" s="19">
        <f t="shared" si="0"/>
        <v>3283.8</v>
      </c>
      <c r="U217" s="32">
        <f t="shared" si="0"/>
        <v>6.5166130492059576E-2</v>
      </c>
      <c r="V217" s="32">
        <f t="shared" si="0"/>
        <v>0.34006732959871178</v>
      </c>
      <c r="W217" s="32">
        <f t="shared" si="0"/>
        <v>0.19857323116446757</v>
      </c>
      <c r="X217" s="32">
        <f t="shared" si="0"/>
        <v>0.48790254706806169</v>
      </c>
      <c r="Y217" s="19">
        <f t="shared" si="0"/>
        <v>3651.2</v>
      </c>
      <c r="Z217" s="32">
        <f t="shared" si="0"/>
        <v>0.59717680964475206</v>
      </c>
      <c r="AA217" s="32">
        <f t="shared" si="0"/>
        <v>4.7771291902697001E-2</v>
      </c>
      <c r="AB217" s="32">
        <f t="shared" si="0"/>
        <v>0.17638092954818543</v>
      </c>
      <c r="AC217" s="32">
        <f t="shared" si="0"/>
        <v>0.10759296001515328</v>
      </c>
      <c r="AD217" s="32">
        <f t="shared" si="0"/>
        <v>0.21105096604305218</v>
      </c>
      <c r="AE217" s="45">
        <f t="shared" si="0"/>
        <v>17587.966666666667</v>
      </c>
    </row>
    <row r="218" spans="1:31" x14ac:dyDescent="0.25">
      <c r="A218" s="33"/>
      <c r="B218" s="34" t="s">
        <v>294</v>
      </c>
      <c r="C218" s="35"/>
      <c r="D218" s="23"/>
      <c r="E218" s="24"/>
      <c r="F218" s="24"/>
      <c r="G218" s="36">
        <f t="shared" ref="G218:AE218" si="1">AVERAGE(G29,G37,G101,G118)</f>
        <v>24938.75</v>
      </c>
      <c r="H218" s="37">
        <f t="shared" si="1"/>
        <v>5.5475858895183597E-2</v>
      </c>
      <c r="I218" s="37">
        <f t="shared" si="1"/>
        <v>0.24971281205676032</v>
      </c>
      <c r="J218" s="37">
        <f t="shared" si="1"/>
        <v>0.11398469099354712</v>
      </c>
      <c r="K218" s="24">
        <f t="shared" si="1"/>
        <v>16580.25</v>
      </c>
      <c r="L218" s="37">
        <f t="shared" si="1"/>
        <v>0.29251327672605565</v>
      </c>
      <c r="M218" s="37">
        <f t="shared" si="1"/>
        <v>0.12824407819827066</v>
      </c>
      <c r="N218" s="37">
        <f t="shared" si="1"/>
        <v>6.144062307420383E-2</v>
      </c>
      <c r="O218" s="37">
        <f t="shared" si="1"/>
        <v>0.93112987827797011</v>
      </c>
      <c r="P218" s="37">
        <f t="shared" si="1"/>
        <v>6.0123915874500743E-2</v>
      </c>
      <c r="Q218" s="37">
        <f t="shared" si="1"/>
        <v>0.29346705104698906</v>
      </c>
      <c r="R218" s="37">
        <f t="shared" si="1"/>
        <v>0.12645522314610858</v>
      </c>
      <c r="S218" s="37">
        <f t="shared" si="1"/>
        <v>6.8325531839047673E-2</v>
      </c>
      <c r="T218" s="24">
        <f t="shared" si="1"/>
        <v>3114.5</v>
      </c>
      <c r="U218" s="37">
        <f t="shared" si="1"/>
        <v>5.6764284302907843E-2</v>
      </c>
      <c r="V218" s="37">
        <f t="shared" si="1"/>
        <v>0.31638624023916451</v>
      </c>
      <c r="W218" s="37">
        <f t="shared" si="1"/>
        <v>0.12635633843783789</v>
      </c>
      <c r="X218" s="37">
        <f t="shared" si="1"/>
        <v>0.44996074024371224</v>
      </c>
      <c r="Y218" s="24">
        <f t="shared" si="1"/>
        <v>8358.5</v>
      </c>
      <c r="Z218" s="37">
        <f t="shared" si="1"/>
        <v>0.70935824288237359</v>
      </c>
      <c r="AA218" s="37">
        <f t="shared" si="1"/>
        <v>4.3718544733891251E-2</v>
      </c>
      <c r="AB218" s="37">
        <f t="shared" si="1"/>
        <v>0.16406875204587035</v>
      </c>
      <c r="AC218" s="37">
        <f t="shared" si="1"/>
        <v>8.5287410042486633E-2</v>
      </c>
      <c r="AD218" s="37">
        <f t="shared" si="1"/>
        <v>0.26184084578250694</v>
      </c>
      <c r="AE218" s="46">
        <f t="shared" si="1"/>
        <v>22570.416666666668</v>
      </c>
    </row>
    <row r="219" spans="1:31" x14ac:dyDescent="0.25">
      <c r="A219" s="10"/>
      <c r="B219" s="28" t="s">
        <v>295</v>
      </c>
      <c r="C219" s="11"/>
      <c r="D219" s="3"/>
      <c r="G219" s="38">
        <f t="shared" ref="G219:AE219" si="2">AVERAGE(G6,G8,G10,G12,G20,G23,G24,G44,G60,G63,G66,G77,G78,G79,G80,G81,G82,G86,G87,G89,G90,G94,G96,G101,G112,G121,G122,G139,G140,G143,G146,G151)</f>
        <v>18184.8125</v>
      </c>
      <c r="H219" s="14">
        <f t="shared" si="2"/>
        <v>9.1964471324692848E-2</v>
      </c>
      <c r="I219" s="14">
        <f t="shared" si="2"/>
        <v>0.27886752380492524</v>
      </c>
      <c r="J219" s="14">
        <f t="shared" si="2"/>
        <v>0.1929890724574157</v>
      </c>
      <c r="K219">
        <f t="shared" si="2"/>
        <v>14516.53125</v>
      </c>
      <c r="L219" s="14">
        <f t="shared" si="2"/>
        <v>0.29970881098012248</v>
      </c>
      <c r="M219" s="14">
        <f t="shared" si="2"/>
        <v>0.20632581771173775</v>
      </c>
      <c r="N219" s="14">
        <f t="shared" si="2"/>
        <v>9.6477603374263851E-2</v>
      </c>
      <c r="O219" s="14">
        <f t="shared" si="2"/>
        <v>0.85391579955813091</v>
      </c>
      <c r="P219" s="14">
        <f t="shared" si="2"/>
        <v>9.634442422951639E-2</v>
      </c>
      <c r="Q219" s="14">
        <f t="shared" si="2"/>
        <v>0.29961747873809108</v>
      </c>
      <c r="R219" s="14">
        <f t="shared" si="2"/>
        <v>0.20448455224723117</v>
      </c>
      <c r="S219" s="14">
        <f t="shared" si="2"/>
        <v>3.0478220408117162E-2</v>
      </c>
      <c r="T219">
        <f t="shared" si="2"/>
        <v>2611.21875</v>
      </c>
      <c r="U219" s="14">
        <f t="shared" si="2"/>
        <v>9.9247297025895673E-2</v>
      </c>
      <c r="V219" s="14">
        <f t="shared" si="2"/>
        <v>0.32254795726384566</v>
      </c>
      <c r="W219" s="14">
        <f t="shared" si="2"/>
        <v>0.21583910792714595</v>
      </c>
      <c r="X219" s="14">
        <f t="shared" si="2"/>
        <v>0.51017712183351971</v>
      </c>
      <c r="Y219">
        <f t="shared" si="2"/>
        <v>3668.28125</v>
      </c>
      <c r="Z219" s="14">
        <f t="shared" si="2"/>
        <v>0.54916433471634551</v>
      </c>
      <c r="AA219" s="14">
        <f t="shared" si="2"/>
        <v>7.4678768421497774E-2</v>
      </c>
      <c r="AB219" s="14">
        <f t="shared" si="2"/>
        <v>0.19480230697098938</v>
      </c>
      <c r="AC219" s="14">
        <f t="shared" si="2"/>
        <v>0.13626311859472862</v>
      </c>
      <c r="AD219" s="14">
        <f t="shared" si="2"/>
        <v>0.14580936024217253</v>
      </c>
      <c r="AE219" s="44">
        <f t="shared" si="2"/>
        <v>15749.750000000002</v>
      </c>
    </row>
    <row r="220" spans="1:31" x14ac:dyDescent="0.25">
      <c r="A220" s="10"/>
      <c r="B220" s="28" t="s">
        <v>296</v>
      </c>
      <c r="C220" s="11"/>
      <c r="D220" s="3"/>
      <c r="G220" s="38">
        <f t="shared" ref="G220:AE220" si="3">AVERAGE(G6:G151)</f>
        <v>26275.876712328769</v>
      </c>
      <c r="H220" s="14">
        <f t="shared" si="3"/>
        <v>8.110255388456955E-2</v>
      </c>
      <c r="I220" s="14">
        <f t="shared" si="3"/>
        <v>0.28237079643974172</v>
      </c>
      <c r="J220" s="14">
        <f t="shared" si="3"/>
        <v>0.18728108009741529</v>
      </c>
      <c r="K220">
        <f t="shared" si="3"/>
        <v>20209.150684931508</v>
      </c>
      <c r="L220" s="14">
        <f t="shared" si="3"/>
        <v>0.30845289920522712</v>
      </c>
      <c r="M220" s="14">
        <f t="shared" si="3"/>
        <v>0.20348967481725858</v>
      </c>
      <c r="N220" s="14">
        <f t="shared" si="3"/>
        <v>8.8011617898983013E-2</v>
      </c>
      <c r="O220" s="14">
        <f t="shared" si="3"/>
        <v>0.84055614382847132</v>
      </c>
      <c r="P220" s="14">
        <f t="shared" si="3"/>
        <v>8.6810555193877731E-2</v>
      </c>
      <c r="Q220" s="14">
        <f t="shared" si="3"/>
        <v>0.30935585525516407</v>
      </c>
      <c r="R220" s="14">
        <f t="shared" si="3"/>
        <v>0.20178336485489443</v>
      </c>
      <c r="S220" s="14">
        <f t="shared" si="3"/>
        <v>4.5387840253519565E-2</v>
      </c>
      <c r="T220">
        <f t="shared" si="3"/>
        <v>3558.1517241379311</v>
      </c>
      <c r="U220" s="14">
        <f t="shared" si="3"/>
        <v>8.8633701075421747E-2</v>
      </c>
      <c r="V220" s="14">
        <f t="shared" si="3"/>
        <v>0.3366341672562278</v>
      </c>
      <c r="W220" s="14">
        <f t="shared" si="3"/>
        <v>0.21258863719477297</v>
      </c>
      <c r="X220" s="14">
        <f t="shared" si="3"/>
        <v>0.51565513606963675</v>
      </c>
      <c r="Y220">
        <f t="shared" si="3"/>
        <v>6066.7260273972606</v>
      </c>
      <c r="Z220" s="14">
        <f t="shared" si="3"/>
        <v>0.60278715191394039</v>
      </c>
      <c r="AA220" s="14">
        <f t="shared" si="3"/>
        <v>6.2361383990418823E-2</v>
      </c>
      <c r="AB220" s="14">
        <f t="shared" si="3"/>
        <v>0.19915130293427966</v>
      </c>
      <c r="AC220" s="14">
        <f t="shared" si="3"/>
        <v>0.13364865871570067</v>
      </c>
      <c r="AD220" s="14">
        <f t="shared" si="3"/>
        <v>0.16589753792785689</v>
      </c>
      <c r="AE220" s="44">
        <f t="shared" si="3"/>
        <v>22808.004566210031</v>
      </c>
    </row>
    <row r="221" spans="1:31" x14ac:dyDescent="0.25">
      <c r="A221" s="10"/>
      <c r="B221" s="28" t="s">
        <v>297</v>
      </c>
      <c r="C221" s="11"/>
      <c r="D221" s="3"/>
      <c r="G221" s="38">
        <f t="shared" ref="G221:AE221" si="4">AVERAGE(G6:G213)</f>
        <v>22862.980582524273</v>
      </c>
      <c r="H221" s="14">
        <f t="shared" si="4"/>
        <v>7.7208216656964188E-2</v>
      </c>
      <c r="I221" s="14">
        <f t="shared" si="4"/>
        <v>0.27698018345294212</v>
      </c>
      <c r="J221" s="14">
        <f t="shared" si="4"/>
        <v>0.17449718916280085</v>
      </c>
      <c r="K221">
        <f t="shared" si="4"/>
        <v>16825.862068965518</v>
      </c>
      <c r="L221" s="14">
        <f t="shared" si="4"/>
        <v>0.31123233755215879</v>
      </c>
      <c r="M221" s="14">
        <f t="shared" si="4"/>
        <v>0.19277367213024521</v>
      </c>
      <c r="N221" s="14">
        <f t="shared" si="4"/>
        <v>8.3333779709019812E-2</v>
      </c>
      <c r="O221" s="14">
        <f t="shared" si="4"/>
        <v>0.86742964766841202</v>
      </c>
      <c r="P221" s="14">
        <f t="shared" si="4"/>
        <v>8.1427821836275782E-2</v>
      </c>
      <c r="Q221" s="14">
        <f t="shared" si="4"/>
        <v>0.31189976508087713</v>
      </c>
      <c r="R221" s="14">
        <f t="shared" si="4"/>
        <v>0.19044254967945945</v>
      </c>
      <c r="S221" s="14">
        <f t="shared" si="4"/>
        <v>5.7775672887801922E-2</v>
      </c>
      <c r="T221">
        <f t="shared" si="4"/>
        <v>3047.8118811881186</v>
      </c>
      <c r="U221" s="14">
        <f t="shared" si="4"/>
        <v>8.2612704475731727E-2</v>
      </c>
      <c r="V221" s="14">
        <f t="shared" si="4"/>
        <v>0.33585395528619971</v>
      </c>
      <c r="W221" s="14">
        <f t="shared" si="4"/>
        <v>0.1990177008657808</v>
      </c>
      <c r="X221" s="14">
        <f t="shared" si="4"/>
        <v>0.51143677718163916</v>
      </c>
      <c r="Y221">
        <f t="shared" si="4"/>
        <v>6282.155339805825</v>
      </c>
      <c r="Z221" s="14">
        <f t="shared" si="4"/>
        <v>0.64845088995799138</v>
      </c>
      <c r="AA221" s="14">
        <f t="shared" si="4"/>
        <v>6.2550063983990906E-2</v>
      </c>
      <c r="AB221" s="14">
        <f t="shared" si="4"/>
        <v>0.20130777984397111</v>
      </c>
      <c r="AC221" s="14">
        <f t="shared" si="4"/>
        <v>0.12933721066712739</v>
      </c>
      <c r="AD221" s="14">
        <f t="shared" si="4"/>
        <v>0.18741605209349838</v>
      </c>
      <c r="AE221" s="44">
        <f t="shared" si="4"/>
        <v>19914.126213592222</v>
      </c>
    </row>
    <row r="222" spans="1:31" x14ac:dyDescent="0.25">
      <c r="A222" s="4"/>
      <c r="B222" s="2"/>
      <c r="C222" s="2"/>
      <c r="D222" s="3"/>
      <c r="E222" s="2"/>
      <c r="F222" s="2"/>
      <c r="H222" s="14"/>
      <c r="I222" s="14"/>
      <c r="J222" s="14"/>
      <c r="O222" s="14"/>
      <c r="P222" s="14"/>
      <c r="Q222" s="14"/>
      <c r="R222" s="14"/>
      <c r="S222" s="14"/>
      <c r="U222" s="14"/>
      <c r="V222" s="14"/>
      <c r="W222" s="14"/>
      <c r="X222" s="14"/>
      <c r="Z222" s="14"/>
      <c r="AA222" s="14"/>
      <c r="AB222" s="14"/>
      <c r="AC222" s="14"/>
      <c r="AD222" s="14"/>
      <c r="AE222" s="44"/>
    </row>
    <row r="223" spans="1:31" x14ac:dyDescent="0.25">
      <c r="A223" s="1" t="s">
        <v>298</v>
      </c>
      <c r="B223" s="2"/>
      <c r="C223" s="2"/>
      <c r="D223" s="3"/>
      <c r="E223" s="2"/>
      <c r="F223" s="2"/>
      <c r="H223" s="14"/>
      <c r="I223" s="14"/>
      <c r="J223" s="14"/>
      <c r="O223" s="14"/>
      <c r="P223" s="14"/>
      <c r="Q223" s="14"/>
      <c r="R223" s="14"/>
      <c r="S223" s="14"/>
      <c r="U223" s="14"/>
      <c r="V223" s="14"/>
      <c r="W223" s="14"/>
      <c r="X223" s="14"/>
      <c r="Z223" s="14"/>
      <c r="AA223" s="14"/>
      <c r="AB223" s="14"/>
      <c r="AC223" s="14"/>
      <c r="AD223" s="14"/>
      <c r="AE223" s="44"/>
    </row>
    <row r="224" spans="1:31" x14ac:dyDescent="0.25">
      <c r="A224" s="4">
        <v>161873</v>
      </c>
      <c r="B224" s="2" t="s">
        <v>299</v>
      </c>
      <c r="C224" s="2" t="s">
        <v>111</v>
      </c>
      <c r="D224" s="3">
        <v>1</v>
      </c>
      <c r="E224" s="39" t="s">
        <v>300</v>
      </c>
      <c r="F224" s="39"/>
      <c r="G224">
        <v>6558</v>
      </c>
      <c r="H224" s="14">
        <v>0.36779505946935043</v>
      </c>
      <c r="I224" s="14">
        <v>0.4807868252516011</v>
      </c>
      <c r="J224" s="14">
        <v>0.4170478804513571</v>
      </c>
      <c r="K224">
        <v>3426</v>
      </c>
      <c r="L224" s="13">
        <v>0.57180385288966729</v>
      </c>
      <c r="M224" s="13">
        <v>0.50583771161704616</v>
      </c>
      <c r="N224" s="13">
        <v>0.45504962054874487</v>
      </c>
      <c r="O224" s="14">
        <v>0.58727378867483948</v>
      </c>
      <c r="P224" s="14">
        <v>0.43190854870775347</v>
      </c>
      <c r="Q224" s="14">
        <v>0.56958250497017893</v>
      </c>
      <c r="R224" s="14">
        <v>0.49005964214711728</v>
      </c>
      <c r="S224" s="14">
        <v>2.5347912524850896E-2</v>
      </c>
      <c r="T224">
        <v>215</v>
      </c>
      <c r="U224" s="14">
        <v>0.53953488372093028</v>
      </c>
      <c r="V224" s="14">
        <v>0.69302325581395352</v>
      </c>
      <c r="W224" s="14">
        <v>0.62325581395348839</v>
      </c>
      <c r="X224" s="14">
        <v>0.55813953488372092</v>
      </c>
      <c r="Y224">
        <v>3132</v>
      </c>
      <c r="Z224" s="14">
        <v>0.46168582375478928</v>
      </c>
      <c r="AA224" s="14">
        <v>0.27234993614303959</v>
      </c>
      <c r="AB224" s="14">
        <v>0.38122605363984674</v>
      </c>
      <c r="AC224" s="14">
        <v>0.31992337164750956</v>
      </c>
      <c r="AD224" s="14">
        <v>3.2886334610472544E-2</v>
      </c>
      <c r="AE224" s="44">
        <v>4491.333333333333</v>
      </c>
    </row>
    <row r="225" spans="1:31" x14ac:dyDescent="0.25">
      <c r="A225" s="4">
        <v>162007</v>
      </c>
      <c r="B225" s="2" t="s">
        <v>301</v>
      </c>
      <c r="C225" s="2" t="s">
        <v>111</v>
      </c>
      <c r="D225" s="3">
        <v>1</v>
      </c>
      <c r="E225" s="39" t="s">
        <v>302</v>
      </c>
      <c r="F225" s="39"/>
      <c r="G225">
        <v>5421</v>
      </c>
      <c r="H225" s="14">
        <v>0.87271721084670728</v>
      </c>
      <c r="I225" s="14">
        <v>0.93580520199225237</v>
      </c>
      <c r="J225" s="14">
        <v>0.90020291459140378</v>
      </c>
      <c r="K225">
        <v>4283</v>
      </c>
      <c r="L225" s="13">
        <v>0.95797338314265701</v>
      </c>
      <c r="M225" s="13">
        <v>0.9229512024282045</v>
      </c>
      <c r="N225" s="13">
        <v>0.89493345785664258</v>
      </c>
      <c r="O225" s="14">
        <v>0.81554984823721688</v>
      </c>
      <c r="P225" s="14">
        <v>0.89722301746349842</v>
      </c>
      <c r="Q225" s="14">
        <v>0.96306899513312338</v>
      </c>
      <c r="R225" s="14">
        <v>0.92642427712567998</v>
      </c>
      <c r="S225" s="14">
        <v>8.0160320641282558E-3</v>
      </c>
      <c r="T225">
        <v>477</v>
      </c>
      <c r="U225" s="14">
        <v>0.85953878406708595</v>
      </c>
      <c r="V225" s="14">
        <v>0.98113207547169812</v>
      </c>
      <c r="W225" s="14">
        <v>0.90146750524109009</v>
      </c>
      <c r="X225" s="14">
        <v>0.6205450733752621</v>
      </c>
      <c r="Y225">
        <v>1138</v>
      </c>
      <c r="Z225" s="14">
        <v>0.34797891036906853</v>
      </c>
      <c r="AA225" s="14">
        <v>0.78910369068541297</v>
      </c>
      <c r="AB225" s="14">
        <v>0.85237258347978906</v>
      </c>
      <c r="AC225" s="14">
        <v>0.81458699472759222</v>
      </c>
      <c r="AD225" s="14">
        <v>4.5694200351493852E-2</v>
      </c>
      <c r="AE225" s="44">
        <v>4399.666666666667</v>
      </c>
    </row>
    <row r="226" spans="1:31" x14ac:dyDescent="0.25">
      <c r="A226" s="4">
        <v>162283</v>
      </c>
      <c r="B226" s="2" t="s">
        <v>303</v>
      </c>
      <c r="C226" s="2" t="s">
        <v>111</v>
      </c>
      <c r="D226" s="3">
        <v>1</v>
      </c>
      <c r="E226" s="39" t="s">
        <v>304</v>
      </c>
      <c r="F226" s="39"/>
      <c r="G226">
        <v>3612</v>
      </c>
      <c r="H226" s="14">
        <v>0.84136212624584716</v>
      </c>
      <c r="I226" s="14">
        <v>0.87679955703211521</v>
      </c>
      <c r="J226" s="14">
        <v>0.85658914728682167</v>
      </c>
      <c r="K226">
        <v>3127</v>
      </c>
      <c r="L226" s="13">
        <v>0.88391429485129513</v>
      </c>
      <c r="M226" s="13">
        <v>0.86120882635113527</v>
      </c>
      <c r="N226" s="13">
        <v>0.84521905980172685</v>
      </c>
      <c r="O226" s="14">
        <v>0.78094019827310523</v>
      </c>
      <c r="P226" s="14">
        <v>0.84029484029484025</v>
      </c>
      <c r="Q226" s="14">
        <v>0.88288288288288286</v>
      </c>
      <c r="R226" s="14">
        <v>0.85585585585585588</v>
      </c>
      <c r="S226" s="14">
        <v>5.692055692055692E-2</v>
      </c>
      <c r="T226">
        <v>425</v>
      </c>
      <c r="U226" s="14">
        <v>0.76235294117647057</v>
      </c>
      <c r="V226" s="14">
        <v>0.83294117647058818</v>
      </c>
      <c r="W226" s="14">
        <v>0.78588235294117648</v>
      </c>
      <c r="X226" s="14">
        <v>0.67294117647058826</v>
      </c>
      <c r="Y226">
        <v>485</v>
      </c>
      <c r="Z226" s="14">
        <v>0.29278350515463919</v>
      </c>
      <c r="AA226" s="14">
        <v>0.81649484536082473</v>
      </c>
      <c r="AB226" s="14">
        <v>0.83092783505154644</v>
      </c>
      <c r="AC226" s="14">
        <v>0.82680412371134016</v>
      </c>
      <c r="AD226" s="14">
        <v>0.1422680412371134</v>
      </c>
      <c r="AE226" s="44">
        <v>2926.6666666666665</v>
      </c>
    </row>
    <row r="227" spans="1:31" x14ac:dyDescent="0.25">
      <c r="A227" s="4">
        <v>162584</v>
      </c>
      <c r="B227" s="2" t="s">
        <v>305</v>
      </c>
      <c r="C227" s="2" t="s">
        <v>111</v>
      </c>
      <c r="D227" s="3">
        <v>1</v>
      </c>
      <c r="E227" s="39" t="s">
        <v>300</v>
      </c>
      <c r="F227" s="39"/>
      <c r="G227">
        <v>5421</v>
      </c>
      <c r="H227" s="14">
        <v>0.22136137244050913</v>
      </c>
      <c r="I227" s="14">
        <v>0.30215827338129497</v>
      </c>
      <c r="J227" s="14">
        <v>0.25807046670356021</v>
      </c>
      <c r="K227">
        <v>4631</v>
      </c>
      <c r="L227" s="13">
        <v>0.33599654502267329</v>
      </c>
      <c r="M227" s="13">
        <v>0.29021809544374866</v>
      </c>
      <c r="N227" s="13">
        <v>0.25026992010364935</v>
      </c>
      <c r="O227" s="14">
        <v>0.91837616065644567</v>
      </c>
      <c r="P227" s="14">
        <v>0.2645191629438044</v>
      </c>
      <c r="Q227" s="14">
        <v>0.35151657653421114</v>
      </c>
      <c r="R227" s="14">
        <v>0.30472607571126265</v>
      </c>
      <c r="S227" s="14">
        <v>1.6223841993886667E-2</v>
      </c>
      <c r="T227">
        <v>813</v>
      </c>
      <c r="U227" s="14">
        <v>0.28290282902829028</v>
      </c>
      <c r="V227" s="14">
        <v>0.40221402214022139</v>
      </c>
      <c r="W227" s="14">
        <v>0.33579335793357934</v>
      </c>
      <c r="X227" s="14">
        <v>0.44649446494464945</v>
      </c>
      <c r="Y227">
        <v>790</v>
      </c>
      <c r="Z227" s="14">
        <v>0.33417721518987342</v>
      </c>
      <c r="AA227" s="14">
        <v>5.1898734177215189E-2</v>
      </c>
      <c r="AB227" s="14">
        <v>0.10379746835443038</v>
      </c>
      <c r="AC227" s="14">
        <v>6.9620253164556958E-2</v>
      </c>
      <c r="AD227" s="14">
        <v>4.5569620253164557E-2</v>
      </c>
      <c r="AE227" s="44">
        <v>4818.333333333333</v>
      </c>
    </row>
    <row r="228" spans="1:31" x14ac:dyDescent="0.25">
      <c r="A228" s="4">
        <v>163204</v>
      </c>
      <c r="B228" s="2" t="s">
        <v>306</v>
      </c>
      <c r="C228" s="2" t="s">
        <v>111</v>
      </c>
      <c r="D228" s="3">
        <v>1</v>
      </c>
      <c r="E228" s="39" t="s">
        <v>300</v>
      </c>
      <c r="F228" s="39"/>
      <c r="G228">
        <v>42268</v>
      </c>
      <c r="H228" s="14">
        <v>0.33583325447146778</v>
      </c>
      <c r="I228" s="14">
        <v>0.488643891359894</v>
      </c>
      <c r="J228" s="14">
        <v>0.41892211602157658</v>
      </c>
      <c r="K228">
        <v>28273</v>
      </c>
      <c r="L228" s="13">
        <v>0.46754854454780181</v>
      </c>
      <c r="M228" s="13">
        <v>0.40172602836628585</v>
      </c>
      <c r="N228" s="13">
        <v>0.30838609273865525</v>
      </c>
      <c r="O228" s="14">
        <v>0.21730980087008808</v>
      </c>
      <c r="P228" s="14">
        <v>0.31429036458333331</v>
      </c>
      <c r="Q228" s="14">
        <v>0.48421223958333331</v>
      </c>
      <c r="R228" s="14">
        <v>0.404296875</v>
      </c>
      <c r="S228" s="14">
        <v>6.022135416666667E-3</v>
      </c>
      <c r="T228">
        <v>166</v>
      </c>
      <c r="U228" s="14">
        <v>0.48192771084337349</v>
      </c>
      <c r="V228" s="14">
        <v>0.6987951807228916</v>
      </c>
      <c r="W228" s="14">
        <v>0.59036144578313254</v>
      </c>
      <c r="X228" s="14">
        <v>0.57831325301204817</v>
      </c>
      <c r="Y228">
        <v>13995</v>
      </c>
      <c r="Z228" s="14">
        <v>1.9792783136834583E-2</v>
      </c>
      <c r="AA228" s="14">
        <v>0.39128260092890316</v>
      </c>
      <c r="AB228" s="14">
        <v>0.53126116470167917</v>
      </c>
      <c r="AC228" s="14">
        <v>0.45366202215076812</v>
      </c>
      <c r="AD228" s="14">
        <v>1.7649160414433727E-2</v>
      </c>
      <c r="AE228" s="44">
        <v>18370</v>
      </c>
    </row>
    <row r="229" spans="1:31" x14ac:dyDescent="0.25">
      <c r="A229" s="4">
        <v>163259</v>
      </c>
      <c r="B229" s="2" t="s">
        <v>307</v>
      </c>
      <c r="C229" s="2" t="s">
        <v>111</v>
      </c>
      <c r="D229" s="3">
        <v>1</v>
      </c>
      <c r="E229" s="39" t="s">
        <v>308</v>
      </c>
      <c r="F229" s="39"/>
      <c r="G229">
        <v>6368</v>
      </c>
      <c r="H229" s="14">
        <v>0.13709170854271358</v>
      </c>
      <c r="I229" s="14">
        <v>0.36463567839195982</v>
      </c>
      <c r="J229" s="14">
        <v>0.19142587939698494</v>
      </c>
      <c r="K229">
        <v>728</v>
      </c>
      <c r="L229" s="13">
        <v>0.37637362637362637</v>
      </c>
      <c r="M229" s="13">
        <v>0.2087912087912088</v>
      </c>
      <c r="N229" s="13">
        <v>0.14972527472527472</v>
      </c>
      <c r="O229" s="14">
        <v>0.7678571428571429</v>
      </c>
      <c r="P229" s="14">
        <v>0.14311270125223613</v>
      </c>
      <c r="Q229" s="14">
        <v>0.38103756708407871</v>
      </c>
      <c r="R229" s="14">
        <v>0.20214669051878353</v>
      </c>
      <c r="S229" s="14">
        <v>2.6833631484794274E-2</v>
      </c>
      <c r="U229" s="14"/>
      <c r="V229" s="14"/>
      <c r="W229" s="14"/>
      <c r="X229" s="14"/>
      <c r="Y229">
        <v>5640</v>
      </c>
      <c r="Z229" s="14">
        <v>0.80567375886524828</v>
      </c>
      <c r="AA229" s="14">
        <v>0.13546099290780142</v>
      </c>
      <c r="AB229" s="14">
        <v>0.36312056737588655</v>
      </c>
      <c r="AC229" s="14">
        <v>0.18918439716312058</v>
      </c>
      <c r="AD229" s="14">
        <v>3.8829787234042554E-2</v>
      </c>
      <c r="AE229" s="44">
        <v>5524.666666666667</v>
      </c>
    </row>
    <row r="230" spans="1:31" x14ac:dyDescent="0.25">
      <c r="A230" s="4">
        <v>163286</v>
      </c>
      <c r="B230" s="2" t="s">
        <v>110</v>
      </c>
      <c r="C230" s="2" t="s">
        <v>111</v>
      </c>
      <c r="D230" s="3">
        <v>1</v>
      </c>
      <c r="E230" t="s">
        <v>33</v>
      </c>
      <c r="G230">
        <v>37248</v>
      </c>
      <c r="H230" s="14">
        <v>0.10663659793814433</v>
      </c>
      <c r="I230" s="14">
        <v>0.33019222508591067</v>
      </c>
      <c r="J230" s="14">
        <v>0.17608999140893472</v>
      </c>
      <c r="K230">
        <v>26538</v>
      </c>
      <c r="L230" s="13">
        <v>0.38405305599517675</v>
      </c>
      <c r="M230" s="13">
        <v>0.20287889064737358</v>
      </c>
      <c r="N230" s="13">
        <v>0.12133544351495969</v>
      </c>
      <c r="O230" s="14">
        <v>0.92267691612028035</v>
      </c>
      <c r="P230" s="14">
        <v>0.11990525198072367</v>
      </c>
      <c r="Q230" s="14">
        <v>0.383321081434289</v>
      </c>
      <c r="R230" s="14">
        <v>0.20064526668300253</v>
      </c>
      <c r="S230" s="14">
        <v>3.0997304582210242E-2</v>
      </c>
      <c r="T230">
        <v>3893</v>
      </c>
      <c r="U230" s="14">
        <v>0.14102234780375031</v>
      </c>
      <c r="V230" s="14">
        <v>0.41972771641407652</v>
      </c>
      <c r="W230" s="14">
        <v>0.22810172103776008</v>
      </c>
      <c r="X230" s="14">
        <v>0.47058823529411764</v>
      </c>
      <c r="Y230">
        <v>10710</v>
      </c>
      <c r="Z230" s="14">
        <v>0.72717086834733891</v>
      </c>
      <c r="AA230" s="14">
        <v>7.0214752567693745E-2</v>
      </c>
      <c r="AB230" s="14">
        <v>0.19673202614379084</v>
      </c>
      <c r="AC230" s="14">
        <v>0.10971055088702147</v>
      </c>
      <c r="AD230" s="14">
        <v>0.29449112978524744</v>
      </c>
      <c r="AE230" s="44">
        <v>33932</v>
      </c>
    </row>
    <row r="231" spans="1:31" x14ac:dyDescent="0.25">
      <c r="A231" s="4">
        <v>163338</v>
      </c>
      <c r="B231" s="2" t="s">
        <v>309</v>
      </c>
      <c r="C231" s="2" t="s">
        <v>111</v>
      </c>
      <c r="D231" s="3">
        <v>1</v>
      </c>
      <c r="E231" s="39" t="s">
        <v>304</v>
      </c>
      <c r="F231" s="39"/>
      <c r="G231">
        <v>4454</v>
      </c>
      <c r="H231" s="14">
        <v>0.68949259092950155</v>
      </c>
      <c r="I231" s="14">
        <v>0.79793444095195332</v>
      </c>
      <c r="J231" s="14">
        <v>0.7137404580152672</v>
      </c>
      <c r="K231">
        <v>3758</v>
      </c>
      <c r="L231" s="13">
        <v>0.84113890367216604</v>
      </c>
      <c r="M231" s="13">
        <v>0.76397019691325174</v>
      </c>
      <c r="N231" s="13">
        <v>0.74028738690792972</v>
      </c>
      <c r="O231" s="14">
        <v>0.91777541245343264</v>
      </c>
      <c r="P231" s="14">
        <v>0.76804870977094808</v>
      </c>
      <c r="Q231" s="14">
        <v>0.87010727747173089</v>
      </c>
      <c r="R231" s="14">
        <v>0.79182371701942589</v>
      </c>
      <c r="S231" s="14">
        <v>3.1893302406494635E-2</v>
      </c>
      <c r="T231">
        <v>882</v>
      </c>
      <c r="U231" s="14">
        <v>0.74149659863945583</v>
      </c>
      <c r="V231" s="14">
        <v>0.90929705215419498</v>
      </c>
      <c r="W231" s="14">
        <v>0.76757369614512472</v>
      </c>
      <c r="X231" s="14">
        <v>0.60090702947845809</v>
      </c>
      <c r="Y231">
        <v>696</v>
      </c>
      <c r="Z231" s="14">
        <v>0.63362068965517238</v>
      </c>
      <c r="AA231" s="14">
        <v>0.41522988505747127</v>
      </c>
      <c r="AB231" s="14">
        <v>0.56465517241379315</v>
      </c>
      <c r="AC231" s="14">
        <v>0.44252873563218392</v>
      </c>
      <c r="AD231" s="14">
        <v>6.4655172413793108E-2</v>
      </c>
      <c r="AE231" s="44">
        <v>4078</v>
      </c>
    </row>
    <row r="232" spans="1:31" x14ac:dyDescent="0.25">
      <c r="A232" s="4">
        <v>163453</v>
      </c>
      <c r="B232" s="2" t="s">
        <v>310</v>
      </c>
      <c r="C232" s="2" t="s">
        <v>111</v>
      </c>
      <c r="D232" s="3">
        <v>1</v>
      </c>
      <c r="E232" s="39" t="s">
        <v>302</v>
      </c>
      <c r="F232" s="39"/>
      <c r="G232">
        <v>7952</v>
      </c>
      <c r="H232" s="14">
        <v>0.83966297786720323</v>
      </c>
      <c r="I232" s="14">
        <v>0.91423541247484907</v>
      </c>
      <c r="J232" s="14">
        <v>0.86770623742454733</v>
      </c>
      <c r="K232">
        <v>6591</v>
      </c>
      <c r="L232" s="13">
        <v>0.9380974055530269</v>
      </c>
      <c r="M232" s="13">
        <v>0.89030496131087844</v>
      </c>
      <c r="N232" s="13">
        <v>0.86041571840388409</v>
      </c>
      <c r="O232" s="14">
        <v>0.87907752996510391</v>
      </c>
      <c r="P232" s="14">
        <v>0.85709354504659996</v>
      </c>
      <c r="Q232" s="14">
        <v>0.93648602002071113</v>
      </c>
      <c r="R232" s="14">
        <v>0.88816016568864342</v>
      </c>
      <c r="S232" s="14">
        <v>4.5219192267863306E-2</v>
      </c>
      <c r="T232">
        <v>1017</v>
      </c>
      <c r="U232" s="14">
        <v>0.87610619469026552</v>
      </c>
      <c r="V232" s="14">
        <v>0.96755162241887904</v>
      </c>
      <c r="W232" s="14">
        <v>0.91150442477876104</v>
      </c>
      <c r="X232" s="14">
        <v>0.57128810226155358</v>
      </c>
      <c r="Y232">
        <v>1361</v>
      </c>
      <c r="Z232" s="14">
        <v>0.51947097722263047</v>
      </c>
      <c r="AA232" s="14">
        <v>0.73916238060249817</v>
      </c>
      <c r="AB232" s="14">
        <v>0.79867744305657606</v>
      </c>
      <c r="AC232" s="14">
        <v>0.75826598089639974</v>
      </c>
      <c r="AD232" s="14">
        <v>9.3313739897134457E-2</v>
      </c>
      <c r="AE232" s="44">
        <v>6984.666666666667</v>
      </c>
    </row>
    <row r="233" spans="1:31" x14ac:dyDescent="0.25">
      <c r="A233" s="4">
        <v>163851</v>
      </c>
      <c r="B233" s="2" t="s">
        <v>311</v>
      </c>
      <c r="C233" s="2" t="s">
        <v>111</v>
      </c>
      <c r="D233" s="3">
        <v>1</v>
      </c>
      <c r="E233" s="39" t="s">
        <v>300</v>
      </c>
      <c r="F233" s="39"/>
      <c r="G233">
        <v>8657</v>
      </c>
      <c r="H233" s="14">
        <v>0.11043086519579531</v>
      </c>
      <c r="I233" s="14">
        <v>0.2065380616841862</v>
      </c>
      <c r="J233" s="14">
        <v>0.15663624812290633</v>
      </c>
      <c r="K233">
        <v>7969</v>
      </c>
      <c r="L233" s="13">
        <v>0.21119337432551136</v>
      </c>
      <c r="M233" s="13">
        <v>0.1587401179570837</v>
      </c>
      <c r="N233" s="13">
        <v>0.11042790814405823</v>
      </c>
      <c r="O233" s="14">
        <v>0.91893587652152087</v>
      </c>
      <c r="P233" s="14">
        <v>0.10364604670217124</v>
      </c>
      <c r="Q233" s="14">
        <v>0.20592653284173154</v>
      </c>
      <c r="R233" s="14">
        <v>0.15253311484364332</v>
      </c>
      <c r="S233" s="14">
        <v>8.8761436569711871E-3</v>
      </c>
      <c r="T233">
        <v>1230</v>
      </c>
      <c r="U233" s="14">
        <v>8.6991869918699186E-2</v>
      </c>
      <c r="V233" s="14">
        <v>0.22195121951219512</v>
      </c>
      <c r="W233" s="14">
        <v>0.14390243902439023</v>
      </c>
      <c r="X233" s="14">
        <v>0.59512195121951217</v>
      </c>
      <c r="Y233">
        <v>688</v>
      </c>
      <c r="Z233" s="14">
        <v>0.41860465116279072</v>
      </c>
      <c r="AA233" s="14">
        <v>0.11046511627906977</v>
      </c>
      <c r="AB233" s="14">
        <v>0.15261627906976744</v>
      </c>
      <c r="AC233" s="14">
        <v>0.13226744186046513</v>
      </c>
      <c r="AD233" s="14">
        <v>1.1627906976744186E-2</v>
      </c>
      <c r="AE233" s="44">
        <v>7959.666666666667</v>
      </c>
    </row>
    <row r="234" spans="1:31" x14ac:dyDescent="0.25">
      <c r="A234" s="4">
        <v>163912</v>
      </c>
      <c r="B234" s="2" t="s">
        <v>312</v>
      </c>
      <c r="C234" s="2" t="s">
        <v>111</v>
      </c>
      <c r="D234" s="3">
        <v>1</v>
      </c>
      <c r="E234" s="39" t="s">
        <v>313</v>
      </c>
      <c r="F234" s="39"/>
      <c r="G234">
        <v>1933</v>
      </c>
      <c r="H234" s="14">
        <v>6.9839627521986553E-2</v>
      </c>
      <c r="I234" s="14">
        <v>0.17692705638903258</v>
      </c>
      <c r="J234" s="14">
        <v>0.11795137092602173</v>
      </c>
      <c r="K234">
        <v>1901</v>
      </c>
      <c r="L234" s="13">
        <v>0.1793792740662809</v>
      </c>
      <c r="M234" s="13">
        <v>0.11941083640189375</v>
      </c>
      <c r="N234" s="13">
        <v>7.1015255128879531E-2</v>
      </c>
      <c r="O234" s="14">
        <v>0.96633350867964229</v>
      </c>
      <c r="P234" s="14">
        <v>7.2945019052803484E-2</v>
      </c>
      <c r="Q234" s="14">
        <v>0.18454001088731628</v>
      </c>
      <c r="R234" s="14">
        <v>0.12302667392487751</v>
      </c>
      <c r="S234" s="14">
        <v>2.231899836690256E-2</v>
      </c>
      <c r="T234">
        <v>419</v>
      </c>
      <c r="U234" s="14">
        <v>6.4439140811455853E-2</v>
      </c>
      <c r="V234" s="14">
        <v>0.18138424821002386</v>
      </c>
      <c r="W234" s="14">
        <v>0.11455847255369929</v>
      </c>
      <c r="X234" s="14">
        <v>0.63245823389021483</v>
      </c>
      <c r="Y234">
        <v>32</v>
      </c>
      <c r="Z234" s="14">
        <v>0.9375</v>
      </c>
      <c r="AA234" s="14">
        <v>0</v>
      </c>
      <c r="AB234" s="14">
        <v>3.125E-2</v>
      </c>
      <c r="AC234" s="14">
        <v>3.125E-2</v>
      </c>
      <c r="AD234" s="14">
        <v>0</v>
      </c>
      <c r="AE234" s="44">
        <v>1889</v>
      </c>
    </row>
    <row r="235" spans="1:31" x14ac:dyDescent="0.25">
      <c r="A235" s="4">
        <v>164076</v>
      </c>
      <c r="B235" s="2" t="s">
        <v>314</v>
      </c>
      <c r="C235" s="2" t="s">
        <v>111</v>
      </c>
      <c r="D235" s="3">
        <v>1</v>
      </c>
      <c r="E235" s="39" t="s">
        <v>300</v>
      </c>
      <c r="F235" s="39"/>
      <c r="G235">
        <v>21960</v>
      </c>
      <c r="H235" s="14">
        <v>0.14098360655737704</v>
      </c>
      <c r="I235" s="14">
        <v>0.2524134790528233</v>
      </c>
      <c r="J235" s="14">
        <v>0.18674863387978141</v>
      </c>
      <c r="K235">
        <v>17988</v>
      </c>
      <c r="L235" s="13">
        <v>0.26117411607738494</v>
      </c>
      <c r="M235" s="13">
        <v>0.19079386257505004</v>
      </c>
      <c r="N235" s="13">
        <v>0.14087169223927062</v>
      </c>
      <c r="O235" s="14">
        <v>0.88125416944629753</v>
      </c>
      <c r="P235" s="14">
        <v>0.14256876103961647</v>
      </c>
      <c r="Q235" s="14">
        <v>0.26450921019429724</v>
      </c>
      <c r="R235" s="14">
        <v>0.19303557910673733</v>
      </c>
      <c r="S235" s="14">
        <v>1.9745142568761039E-2</v>
      </c>
      <c r="T235">
        <v>2463</v>
      </c>
      <c r="U235" s="14">
        <v>0.12423873325213154</v>
      </c>
      <c r="V235" s="14">
        <v>0.26106374340235483</v>
      </c>
      <c r="W235" s="14">
        <v>0.17823792123426715</v>
      </c>
      <c r="X235" s="14">
        <v>0.66666666666666663</v>
      </c>
      <c r="Y235">
        <v>3972</v>
      </c>
      <c r="Z235" s="14">
        <v>0.30211480362537763</v>
      </c>
      <c r="AA235" s="14">
        <v>0.14149043303121853</v>
      </c>
      <c r="AB235" s="14">
        <v>0.21273917421953675</v>
      </c>
      <c r="AC235" s="14">
        <v>0.16842900302114805</v>
      </c>
      <c r="AD235" s="14">
        <v>5.3121852970795566E-2</v>
      </c>
      <c r="AE235" s="44">
        <v>18688</v>
      </c>
    </row>
    <row r="236" spans="1:31" x14ac:dyDescent="0.25">
      <c r="A236" s="4">
        <v>164155</v>
      </c>
      <c r="B236" s="2" t="s">
        <v>315</v>
      </c>
      <c r="C236" s="2" t="s">
        <v>111</v>
      </c>
      <c r="D236" s="3">
        <v>1</v>
      </c>
      <c r="E236" s="39" t="s">
        <v>313</v>
      </c>
      <c r="F236" s="39"/>
      <c r="G236">
        <v>4536</v>
      </c>
      <c r="H236" s="14">
        <v>6.9444444444444448E-2</v>
      </c>
      <c r="I236" s="14">
        <v>0.33134920634920634</v>
      </c>
      <c r="J236" s="14">
        <v>0.20414462081128748</v>
      </c>
      <c r="K236">
        <v>4536</v>
      </c>
      <c r="L236" s="13">
        <v>0.33134920634920634</v>
      </c>
      <c r="M236" s="13">
        <v>0.20414462081128748</v>
      </c>
      <c r="N236" s="13">
        <v>6.9444444444444448E-2</v>
      </c>
      <c r="O236" s="14">
        <v>1</v>
      </c>
      <c r="P236" s="14">
        <v>6.9444444444444448E-2</v>
      </c>
      <c r="Q236" s="14">
        <v>0.33134920634920634</v>
      </c>
      <c r="R236" s="14">
        <v>0.20414462081128748</v>
      </c>
      <c r="S236" s="14">
        <v>1.2786596119929453E-2</v>
      </c>
      <c r="T236">
        <v>1186</v>
      </c>
      <c r="U236" s="14">
        <v>7.2512647554806076E-2</v>
      </c>
      <c r="V236" s="14">
        <v>0.34401349072512649</v>
      </c>
      <c r="W236" s="14">
        <v>0.19983136593591905</v>
      </c>
      <c r="X236" s="14">
        <v>0.24451939291736932</v>
      </c>
      <c r="Z236" s="14"/>
      <c r="AA236" s="14"/>
      <c r="AB236" s="14"/>
      <c r="AC236" s="14"/>
      <c r="AD236" s="14"/>
      <c r="AE236" s="44">
        <v>4536</v>
      </c>
    </row>
    <row r="237" spans="1:31" x14ac:dyDescent="0.25">
      <c r="A237" s="4">
        <v>162654</v>
      </c>
      <c r="B237" s="2" t="s">
        <v>316</v>
      </c>
      <c r="C237" s="2" t="s">
        <v>111</v>
      </c>
      <c r="D237" s="3">
        <v>2</v>
      </c>
      <c r="E237" s="39" t="s">
        <v>313</v>
      </c>
      <c r="F237" s="39"/>
      <c r="G237">
        <v>2251</v>
      </c>
      <c r="H237" s="14">
        <v>8.7516659262549978E-2</v>
      </c>
      <c r="I237" s="14">
        <v>0.19280319857840961</v>
      </c>
      <c r="J237" s="14">
        <v>0.14127054642381165</v>
      </c>
      <c r="K237">
        <v>1484</v>
      </c>
      <c r="L237" s="13">
        <v>0.23921832884097036</v>
      </c>
      <c r="M237" s="13">
        <v>0.1637466307277628</v>
      </c>
      <c r="N237" s="13">
        <v>8.6253369272237201E-2</v>
      </c>
      <c r="O237" s="14">
        <v>0.97439353099730464</v>
      </c>
      <c r="P237" s="14">
        <v>8.7828492392807739E-2</v>
      </c>
      <c r="Q237" s="14">
        <v>0.24481327800829875</v>
      </c>
      <c r="R237" s="14">
        <v>0.16735822959889349</v>
      </c>
      <c r="S237" s="14">
        <v>2.6970954356846474E-2</v>
      </c>
      <c r="T237">
        <v>410</v>
      </c>
      <c r="U237" s="14">
        <v>0.11463414634146342</v>
      </c>
      <c r="V237" s="14">
        <v>0.32682926829268294</v>
      </c>
      <c r="W237" s="14">
        <v>0.23414634146341465</v>
      </c>
      <c r="X237" s="14">
        <v>0.69268292682926824</v>
      </c>
      <c r="Y237">
        <v>767</v>
      </c>
      <c r="Z237" s="14">
        <v>0.24119947848761408</v>
      </c>
      <c r="AA237" s="14">
        <v>8.9960886571056067E-2</v>
      </c>
      <c r="AB237" s="14">
        <v>0.10299869621903521</v>
      </c>
      <c r="AC237" s="14">
        <v>9.7783572359843543E-2</v>
      </c>
      <c r="AD237" s="14">
        <v>3.9113428943937422E-3</v>
      </c>
      <c r="AE237" s="44">
        <v>1837.6666666666667</v>
      </c>
    </row>
    <row r="238" spans="1:31" x14ac:dyDescent="0.25">
      <c r="A238" s="4">
        <v>162760</v>
      </c>
      <c r="B238" s="2" t="s">
        <v>317</v>
      </c>
      <c r="C238" s="2" t="s">
        <v>111</v>
      </c>
      <c r="D238" s="3">
        <v>2</v>
      </c>
      <c r="E238" s="39" t="s">
        <v>318</v>
      </c>
      <c r="F238" s="39"/>
      <c r="G238">
        <v>2422</v>
      </c>
      <c r="H238" s="14">
        <v>9.4962840627580508E-2</v>
      </c>
      <c r="I238" s="14">
        <v>0.20520231213872833</v>
      </c>
      <c r="J238" s="14">
        <v>0.15276630883567299</v>
      </c>
      <c r="K238">
        <v>1434</v>
      </c>
      <c r="L238" s="13">
        <v>0.24755927475592748</v>
      </c>
      <c r="M238" s="13">
        <v>0.18479776847977686</v>
      </c>
      <c r="N238" s="13">
        <v>0.11645746164574616</v>
      </c>
      <c r="O238" s="14">
        <v>0.89330543933054396</v>
      </c>
      <c r="P238" s="14">
        <v>0.12021857923497267</v>
      </c>
      <c r="Q238" s="14">
        <v>0.25448868071818892</v>
      </c>
      <c r="R238" s="14">
        <v>0.19203747072599531</v>
      </c>
      <c r="S238" s="14">
        <v>2.7322404371584699E-2</v>
      </c>
      <c r="T238">
        <v>270</v>
      </c>
      <c r="U238" s="14">
        <v>0.1037037037037037</v>
      </c>
      <c r="V238" s="14">
        <v>0.27777777777777779</v>
      </c>
      <c r="W238" s="14">
        <v>0.2</v>
      </c>
      <c r="X238" s="14">
        <v>0.62592592592592589</v>
      </c>
      <c r="Y238">
        <v>988</v>
      </c>
      <c r="Z238" s="14">
        <v>0.11437246963562753</v>
      </c>
      <c r="AA238" s="14">
        <v>6.3765182186234823E-2</v>
      </c>
      <c r="AB238" s="14">
        <v>0.1437246963562753</v>
      </c>
      <c r="AC238" s="14">
        <v>0.1062753036437247</v>
      </c>
      <c r="AD238" s="14">
        <v>7.08502024291498E-2</v>
      </c>
      <c r="AE238" s="44">
        <v>1736.6666666666667</v>
      </c>
    </row>
    <row r="239" spans="1:31" x14ac:dyDescent="0.25">
      <c r="A239" s="4">
        <v>162928</v>
      </c>
      <c r="B239" s="2" t="s">
        <v>259</v>
      </c>
      <c r="C239" s="2" t="s">
        <v>111</v>
      </c>
      <c r="D239" s="3">
        <v>2</v>
      </c>
      <c r="E239" t="s">
        <v>33</v>
      </c>
      <c r="G239">
        <v>20871</v>
      </c>
      <c r="H239" s="14">
        <v>6.4060179196013603E-2</v>
      </c>
      <c r="I239" s="14">
        <v>0.2795266158784917</v>
      </c>
      <c r="J239" s="14">
        <v>0.12318528101193044</v>
      </c>
      <c r="K239">
        <v>6023</v>
      </c>
      <c r="L239" s="13">
        <v>0.36825502241407937</v>
      </c>
      <c r="M239" s="13">
        <v>0.1485970446621285</v>
      </c>
      <c r="N239" s="13">
        <v>5.5454092644861362E-2</v>
      </c>
      <c r="O239" s="14">
        <v>0.97393325585256518</v>
      </c>
      <c r="P239" s="14">
        <v>5.3017388339584047E-2</v>
      </c>
      <c r="Q239" s="14">
        <v>0.37009887487214455</v>
      </c>
      <c r="R239" s="14">
        <v>0.14797136038186157</v>
      </c>
      <c r="S239" s="14">
        <v>0.10552335492669622</v>
      </c>
      <c r="T239">
        <v>1391</v>
      </c>
      <c r="U239" s="14">
        <v>5.8231488138030196E-2</v>
      </c>
      <c r="V239" s="14">
        <v>0.41624730409777139</v>
      </c>
      <c r="W239" s="14">
        <v>0.18763479511143064</v>
      </c>
      <c r="X239" s="14">
        <v>0.48813803019410495</v>
      </c>
      <c r="Y239">
        <v>14848</v>
      </c>
      <c r="Z239" s="14">
        <v>0.48942618534482757</v>
      </c>
      <c r="AA239" s="14">
        <v>6.7551185344827583E-2</v>
      </c>
      <c r="AB239" s="14">
        <v>0.24353448275862069</v>
      </c>
      <c r="AC239" s="14">
        <v>0.1128771551724138</v>
      </c>
      <c r="AD239" s="14">
        <v>0.19167564655172414</v>
      </c>
      <c r="AE239" s="44">
        <v>15712.333333333334</v>
      </c>
    </row>
    <row r="240" spans="1:31" x14ac:dyDescent="0.25">
      <c r="A240" s="4">
        <v>163046</v>
      </c>
      <c r="B240" s="2" t="s">
        <v>319</v>
      </c>
      <c r="C240" s="2" t="s">
        <v>111</v>
      </c>
      <c r="D240" s="3">
        <v>2</v>
      </c>
      <c r="E240" s="39" t="s">
        <v>300</v>
      </c>
      <c r="F240" s="39"/>
      <c r="G240">
        <v>5978</v>
      </c>
      <c r="H240" s="14">
        <v>7.2934091669454665E-2</v>
      </c>
      <c r="I240" s="14">
        <v>0.19220475075276011</v>
      </c>
      <c r="J240" s="14">
        <v>0.14452994312479089</v>
      </c>
      <c r="K240">
        <v>3917</v>
      </c>
      <c r="L240" s="13">
        <v>0.18126116926219046</v>
      </c>
      <c r="M240" s="13">
        <v>0.13428644370691856</v>
      </c>
      <c r="N240" s="13">
        <v>4.9017104927240235E-2</v>
      </c>
      <c r="O240" s="14">
        <v>0.98927750829716621</v>
      </c>
      <c r="P240" s="14">
        <v>4.645161290322581E-2</v>
      </c>
      <c r="Q240" s="14">
        <v>0.17987096774193548</v>
      </c>
      <c r="R240" s="14">
        <v>0.13264516129032258</v>
      </c>
      <c r="S240" s="14">
        <v>5.67741935483871E-3</v>
      </c>
      <c r="T240">
        <v>1072</v>
      </c>
      <c r="U240" s="14">
        <v>6.25E-2</v>
      </c>
      <c r="V240" s="14">
        <v>0.20242537313432835</v>
      </c>
      <c r="W240" s="14">
        <v>0.1669776119402985</v>
      </c>
      <c r="X240" s="14">
        <v>0.59888059701492535</v>
      </c>
      <c r="Y240">
        <v>2061</v>
      </c>
      <c r="Z240" s="14">
        <v>0.32799611838913151</v>
      </c>
      <c r="AA240" s="14">
        <v>0.11838913148956817</v>
      </c>
      <c r="AB240" s="14">
        <v>0.21300339640950994</v>
      </c>
      <c r="AC240" s="14">
        <v>0.16399805919456575</v>
      </c>
      <c r="AD240" s="14">
        <v>1.9408054342552158E-2</v>
      </c>
      <c r="AE240" s="44">
        <v>5026.666666666667</v>
      </c>
    </row>
    <row r="241" spans="1:31" x14ac:dyDescent="0.25">
      <c r="A241" s="4">
        <v>163462</v>
      </c>
      <c r="B241" s="2" t="s">
        <v>320</v>
      </c>
      <c r="C241" s="2" t="s">
        <v>111</v>
      </c>
      <c r="D241" s="3">
        <v>2</v>
      </c>
      <c r="E241" s="39" t="s">
        <v>318</v>
      </c>
      <c r="F241" s="39"/>
      <c r="G241">
        <v>2350</v>
      </c>
      <c r="H241" s="14">
        <v>8.7659574468085102E-2</v>
      </c>
      <c r="I241" s="14">
        <v>0.21531914893617021</v>
      </c>
      <c r="J241" s="14">
        <v>0.16936170212765958</v>
      </c>
      <c r="K241">
        <v>1842</v>
      </c>
      <c r="L241" s="13">
        <v>0.24375678610206297</v>
      </c>
      <c r="M241" s="13">
        <v>0.19489685124864278</v>
      </c>
      <c r="N241" s="13">
        <v>9.8805646036916397E-2</v>
      </c>
      <c r="O241" s="14">
        <v>0.95276872964169379</v>
      </c>
      <c r="P241" s="14">
        <v>0.10028490028490028</v>
      </c>
      <c r="Q241" s="14">
        <v>0.24843304843304842</v>
      </c>
      <c r="R241" s="14">
        <v>0.19829059829059828</v>
      </c>
      <c r="S241" s="14">
        <v>1.1965811965811967E-2</v>
      </c>
      <c r="T241">
        <v>447</v>
      </c>
      <c r="U241" s="14">
        <v>0.10738255033557047</v>
      </c>
      <c r="V241" s="14">
        <v>0.26621923937360181</v>
      </c>
      <c r="W241" s="14">
        <v>0.19686800894854586</v>
      </c>
      <c r="X241" s="14">
        <v>0.52348993288590606</v>
      </c>
      <c r="Y241">
        <v>508</v>
      </c>
      <c r="Z241" s="14">
        <v>0.50196850393700787</v>
      </c>
      <c r="AA241" s="14">
        <v>4.7244094488188976E-2</v>
      </c>
      <c r="AB241" s="14">
        <v>0.11220472440944881</v>
      </c>
      <c r="AC241" s="14">
        <v>7.6771653543307089E-2</v>
      </c>
      <c r="AD241" s="14">
        <v>4.5275590551181105E-2</v>
      </c>
      <c r="AE241" s="44">
        <v>2123.3333333333335</v>
      </c>
    </row>
    <row r="242" spans="1:31" x14ac:dyDescent="0.25">
      <c r="A242" s="4">
        <v>163578</v>
      </c>
      <c r="B242" s="2" t="s">
        <v>321</v>
      </c>
      <c r="C242" s="2" t="s">
        <v>111</v>
      </c>
      <c r="D242" s="3">
        <v>2</v>
      </c>
      <c r="E242" s="39" t="s">
        <v>300</v>
      </c>
      <c r="F242" s="39"/>
      <c r="G242">
        <v>2864</v>
      </c>
      <c r="H242" s="14">
        <v>0.24266759776536312</v>
      </c>
      <c r="I242" s="14">
        <v>0.36103351955307261</v>
      </c>
      <c r="J242" s="14">
        <v>0.29818435754189943</v>
      </c>
      <c r="K242">
        <v>1227</v>
      </c>
      <c r="L242" s="13">
        <v>0.42298288508557458</v>
      </c>
      <c r="M242" s="13">
        <v>0.38712306438467808</v>
      </c>
      <c r="N242" s="13">
        <v>0.30969845150774244</v>
      </c>
      <c r="O242" s="14">
        <v>0.43194784026079869</v>
      </c>
      <c r="P242" s="14">
        <v>0.330188679245283</v>
      </c>
      <c r="Q242" s="14">
        <v>0.50566037735849056</v>
      </c>
      <c r="R242" s="14">
        <v>0.45094339622641511</v>
      </c>
      <c r="S242" s="14">
        <v>1.6981132075471698E-2</v>
      </c>
      <c r="T242">
        <v>128</v>
      </c>
      <c r="U242" s="14">
        <v>0.4765625</v>
      </c>
      <c r="V242" s="14">
        <v>0.6640625</v>
      </c>
      <c r="W242" s="14">
        <v>0.640625</v>
      </c>
      <c r="X242" s="14">
        <v>1</v>
      </c>
      <c r="Y242">
        <v>1637</v>
      </c>
      <c r="Z242" s="14">
        <v>0.18814905314599878</v>
      </c>
      <c r="AA242" s="14">
        <v>0.19242516799022602</v>
      </c>
      <c r="AB242" s="14">
        <v>0.31459987782529014</v>
      </c>
      <c r="AC242" s="14">
        <v>0.23152107513744655</v>
      </c>
      <c r="AD242" s="14">
        <v>6.1087354917532073E-4</v>
      </c>
      <c r="AE242" s="44">
        <v>1513.3333333333335</v>
      </c>
    </row>
    <row r="243" spans="1:31" x14ac:dyDescent="0.25">
      <c r="A243" s="4">
        <v>164216</v>
      </c>
      <c r="B243" s="2" t="s">
        <v>322</v>
      </c>
      <c r="C243" s="2" t="s">
        <v>111</v>
      </c>
      <c r="D243" s="3">
        <v>2</v>
      </c>
      <c r="E243" s="39" t="s">
        <v>313</v>
      </c>
      <c r="F243" s="39"/>
      <c r="G243">
        <v>1514</v>
      </c>
      <c r="H243" s="14">
        <v>2.9062087186261559E-2</v>
      </c>
      <c r="I243" s="14">
        <v>9.9735799207397627E-2</v>
      </c>
      <c r="J243" s="14">
        <v>6.6710700132100398E-2</v>
      </c>
      <c r="K243">
        <v>1470</v>
      </c>
      <c r="L243" s="13">
        <v>0.10204081632653061</v>
      </c>
      <c r="M243" s="13">
        <v>6.8027210884353748E-2</v>
      </c>
      <c r="N243" s="13">
        <v>2.9251700680272108E-2</v>
      </c>
      <c r="O243" s="14">
        <v>0.97482993197278911</v>
      </c>
      <c r="P243" s="14">
        <v>2.930914166085136E-2</v>
      </c>
      <c r="Q243" s="14">
        <v>0.10327983251919051</v>
      </c>
      <c r="R243" s="14">
        <v>6.908583391486392E-2</v>
      </c>
      <c r="S243" s="14">
        <v>5.0244242847173763E-2</v>
      </c>
      <c r="T243">
        <v>397</v>
      </c>
      <c r="U243" s="14">
        <v>2.2670025188916875E-2</v>
      </c>
      <c r="V243" s="14">
        <v>0.12594458438287154</v>
      </c>
      <c r="W243" s="14">
        <v>8.0604534005037781E-2</v>
      </c>
      <c r="X243" s="14">
        <v>0.5717884130982368</v>
      </c>
      <c r="Y243">
        <v>44</v>
      </c>
      <c r="Z243" s="14">
        <v>0</v>
      </c>
      <c r="AA243" s="14">
        <v>2.2727272727272728E-2</v>
      </c>
      <c r="AB243" s="14">
        <v>2.2727272727272728E-2</v>
      </c>
      <c r="AC243" s="14">
        <v>2.2727272727272728E-2</v>
      </c>
      <c r="AD243" s="14">
        <v>0</v>
      </c>
      <c r="AE243" s="44">
        <v>1460</v>
      </c>
    </row>
    <row r="244" spans="1:31" x14ac:dyDescent="0.25">
      <c r="A244" s="4">
        <v>164270</v>
      </c>
      <c r="B244" s="2" t="s">
        <v>323</v>
      </c>
      <c r="C244" s="2" t="s">
        <v>111</v>
      </c>
      <c r="D244" s="3">
        <v>2</v>
      </c>
      <c r="E244" s="39" t="s">
        <v>313</v>
      </c>
      <c r="F244" s="39"/>
      <c r="G244">
        <v>3276</v>
      </c>
      <c r="H244" s="14">
        <v>9.4932844932844929E-2</v>
      </c>
      <c r="I244" s="14">
        <v>0.17032967032967034</v>
      </c>
      <c r="J244" s="14">
        <v>0.13553113553113552</v>
      </c>
      <c r="K244">
        <v>1632</v>
      </c>
      <c r="L244" s="13">
        <v>0.21875</v>
      </c>
      <c r="M244" s="13">
        <v>0.16605392156862744</v>
      </c>
      <c r="N244" s="13">
        <v>0.11090686274509803</v>
      </c>
      <c r="O244" s="14">
        <v>0.9779411764705882</v>
      </c>
      <c r="P244" s="14">
        <v>0.11027568922305764</v>
      </c>
      <c r="Q244" s="14">
        <v>0.21929824561403508</v>
      </c>
      <c r="R244" s="14">
        <v>0.16666666666666666</v>
      </c>
      <c r="S244" s="14">
        <v>1.0651629072681704E-2</v>
      </c>
      <c r="T244">
        <v>437</v>
      </c>
      <c r="U244" s="14">
        <v>0.13501144164759726</v>
      </c>
      <c r="V244" s="14">
        <v>0.26544622425629288</v>
      </c>
      <c r="W244" s="14">
        <v>0.19450800915331809</v>
      </c>
      <c r="X244" s="14">
        <v>0.54462242562929064</v>
      </c>
      <c r="Y244">
        <v>1644</v>
      </c>
      <c r="Z244" s="14">
        <v>0.11800486618004866</v>
      </c>
      <c r="AA244" s="14">
        <v>7.9075425790754258E-2</v>
      </c>
      <c r="AB244" s="14">
        <v>0.12226277372262774</v>
      </c>
      <c r="AC244" s="14">
        <v>0.10523114355231143</v>
      </c>
      <c r="AD244" s="14">
        <v>1.2165450121654502E-3</v>
      </c>
      <c r="AE244" s="44">
        <v>2285.3333333333335</v>
      </c>
    </row>
    <row r="245" spans="1:31" x14ac:dyDescent="0.25">
      <c r="A245" s="4"/>
      <c r="B245" s="2"/>
      <c r="C245" s="2"/>
      <c r="D245" s="3"/>
      <c r="E245" s="39"/>
      <c r="F245" s="39"/>
      <c r="H245" s="14"/>
      <c r="I245" s="14"/>
      <c r="J245" s="14"/>
      <c r="O245" s="14"/>
      <c r="P245" s="14"/>
      <c r="Q245" s="14"/>
      <c r="R245" s="14"/>
      <c r="S245" s="14"/>
      <c r="U245" s="14"/>
      <c r="V245" s="14"/>
      <c r="W245" s="14"/>
      <c r="X245" s="14"/>
      <c r="Z245" s="14"/>
      <c r="AA245" s="14"/>
      <c r="AB245" s="14"/>
      <c r="AC245" s="14"/>
      <c r="AD245" s="14"/>
      <c r="AE245" s="44"/>
    </row>
    <row r="246" spans="1:31" x14ac:dyDescent="0.25">
      <c r="A246" s="1">
        <v>163268</v>
      </c>
      <c r="B246" s="40" t="s">
        <v>292</v>
      </c>
      <c r="C246" s="40" t="s">
        <v>111</v>
      </c>
      <c r="D246" s="29">
        <v>1</v>
      </c>
      <c r="E246" s="40" t="s">
        <v>29</v>
      </c>
      <c r="F246" s="40"/>
      <c r="G246">
        <v>13637</v>
      </c>
      <c r="H246" s="14">
        <v>0.15633937082936131</v>
      </c>
      <c r="I246" s="14">
        <v>0.41035418347143798</v>
      </c>
      <c r="J246" s="14">
        <v>0.20840360783163453</v>
      </c>
      <c r="K246">
        <v>10953</v>
      </c>
      <c r="L246" s="13">
        <v>0.45320916643841869</v>
      </c>
      <c r="M246" s="13">
        <v>0.2198484433488542</v>
      </c>
      <c r="N246" s="13">
        <v>0.16342554551264493</v>
      </c>
      <c r="O246" s="14">
        <v>0.85556468547429931</v>
      </c>
      <c r="P246" s="14">
        <v>0.15964144701739408</v>
      </c>
      <c r="Q246" s="14">
        <v>0.4571550528225376</v>
      </c>
      <c r="R246" s="14">
        <v>0.21417137978870984</v>
      </c>
      <c r="S246" s="14">
        <v>4.46056984313307E-2</v>
      </c>
      <c r="T246">
        <v>1547</v>
      </c>
      <c r="U246" s="14">
        <v>0.10601163542340013</v>
      </c>
      <c r="V246" s="14">
        <v>0.43438914027149322</v>
      </c>
      <c r="W246" s="14">
        <v>0.15578539107950873</v>
      </c>
      <c r="X246" s="14">
        <v>0.40530058177117001</v>
      </c>
      <c r="Y246">
        <v>2684</v>
      </c>
      <c r="Z246" s="14">
        <v>0.4225037257824143</v>
      </c>
      <c r="AA246" s="14">
        <v>0.12742175856929955</v>
      </c>
      <c r="AB246" s="14">
        <v>0.23546944858420268</v>
      </c>
      <c r="AC246" s="14">
        <v>0.161698956780924</v>
      </c>
      <c r="AD246" s="14">
        <v>0.17175856929955291</v>
      </c>
      <c r="AE246" s="44">
        <v>11549</v>
      </c>
    </row>
    <row r="247" spans="1:31" x14ac:dyDescent="0.25">
      <c r="A247" s="4"/>
      <c r="B247" s="2"/>
      <c r="C247" s="2"/>
      <c r="D247" s="3"/>
      <c r="E247" s="3"/>
      <c r="F247" s="3"/>
      <c r="Z247" s="14"/>
      <c r="AA247" s="14"/>
      <c r="AB247" s="14"/>
      <c r="AC247" s="14"/>
      <c r="AD247" s="14"/>
    </row>
    <row r="248" spans="1:31" x14ac:dyDescent="0.25">
      <c r="A248" s="10"/>
      <c r="B248" s="28" t="s">
        <v>324</v>
      </c>
      <c r="C248" s="11"/>
      <c r="D248" s="3"/>
      <c r="G248" s="38">
        <f t="shared" ref="G248:AE248" si="5">AVERAGE(G224:G236)</f>
        <v>12029.846153846154</v>
      </c>
      <c r="H248" s="14">
        <f t="shared" si="5"/>
        <v>0.36943472634392671</v>
      </c>
      <c r="I248" s="14">
        <f t="shared" si="5"/>
        <v>0.4968014853382367</v>
      </c>
      <c r="J248" s="14">
        <f t="shared" si="5"/>
        <v>0.42040584346464993</v>
      </c>
      <c r="K248" s="38">
        <f t="shared" si="5"/>
        <v>8749.9230769230762</v>
      </c>
      <c r="L248" s="38"/>
      <c r="M248" s="38"/>
      <c r="N248" s="38"/>
      <c r="O248" s="14">
        <f t="shared" si="5"/>
        <v>0.81333541175039348</v>
      </c>
      <c r="P248" s="14">
        <f t="shared" si="5"/>
        <v>0.38653849332944412</v>
      </c>
      <c r="Q248" s="14">
        <f t="shared" si="5"/>
        <v>0.52373385426054542</v>
      </c>
      <c r="R248" s="14">
        <f t="shared" si="5"/>
        <v>0.44129835034125509</v>
      </c>
      <c r="S248" s="14">
        <f t="shared" si="5"/>
        <v>2.3938522336462778E-2</v>
      </c>
      <c r="T248" s="38">
        <f t="shared" si="5"/>
        <v>1098.8333333333333</v>
      </c>
      <c r="U248" s="14">
        <f t="shared" si="5"/>
        <v>0.41942205679222627</v>
      </c>
      <c r="V248" s="14">
        <f t="shared" si="5"/>
        <v>0.57609123362135028</v>
      </c>
      <c r="W248" s="14">
        <f t="shared" si="5"/>
        <v>0.48170587638019907</v>
      </c>
      <c r="X248" s="14">
        <f t="shared" si="5"/>
        <v>0.55483192620118016</v>
      </c>
      <c r="Y248" s="38">
        <f t="shared" si="5"/>
        <v>3553.25</v>
      </c>
      <c r="Z248" s="14">
        <f t="shared" si="5"/>
        <v>0.48338116554031357</v>
      </c>
      <c r="AA248" s="14">
        <f t="shared" si="5"/>
        <v>0.32776278064509573</v>
      </c>
      <c r="AB248" s="14">
        <f t="shared" si="5"/>
        <v>0.41828131395888696</v>
      </c>
      <c r="AC248" s="14">
        <f t="shared" si="5"/>
        <v>0.35968607290517546</v>
      </c>
      <c r="AD248" s="14">
        <f t="shared" si="5"/>
        <v>7.0008912178702948E-2</v>
      </c>
      <c r="AE248" s="44">
        <f t="shared" si="5"/>
        <v>9122.9230769230762</v>
      </c>
    </row>
    <row r="249" spans="1:31" x14ac:dyDescent="0.25">
      <c r="A249" s="10"/>
      <c r="B249" s="28" t="s">
        <v>325</v>
      </c>
      <c r="C249" s="11"/>
      <c r="D249" s="3"/>
      <c r="G249" s="38">
        <f t="shared" ref="G249:AE249" si="6">AVERAGE(G224:G244)</f>
        <v>9424.4761904761908</v>
      </c>
      <c r="H249" s="14">
        <f t="shared" si="6"/>
        <v>0.26554511036091433</v>
      </c>
      <c r="I249" s="14">
        <f t="shared" si="6"/>
        <v>0.38926544403675123</v>
      </c>
      <c r="J249" s="14">
        <f t="shared" si="6"/>
        <v>0.31889599713187861</v>
      </c>
      <c r="K249" s="38">
        <f t="shared" si="6"/>
        <v>6322.7619047619046</v>
      </c>
      <c r="L249" s="38"/>
      <c r="M249" s="38"/>
      <c r="N249" s="38"/>
      <c r="O249" s="14">
        <f t="shared" si="6"/>
        <v>0.84484560788469343</v>
      </c>
      <c r="P249" s="14">
        <f t="shared" si="6"/>
        <v>0.28107499507464079</v>
      </c>
      <c r="Q249" s="14">
        <f t="shared" si="6"/>
        <v>0.42545159098344859</v>
      </c>
      <c r="R249" s="14">
        <f t="shared" si="6"/>
        <v>0.34580367959675873</v>
      </c>
      <c r="S249" s="14">
        <f t="shared" si="6"/>
        <v>2.6977987587862923E-2</v>
      </c>
      <c r="T249" s="38">
        <f t="shared" si="6"/>
        <v>886.9</v>
      </c>
      <c r="U249" s="14">
        <f t="shared" si="6"/>
        <v>0.30568802684309981</v>
      </c>
      <c r="V249" s="14">
        <f t="shared" si="6"/>
        <v>0.47290235373857648</v>
      </c>
      <c r="W249" s="14">
        <f t="shared" si="6"/>
        <v>0.38409174085922176</v>
      </c>
      <c r="X249" s="14">
        <f t="shared" si="6"/>
        <v>0.58517556829959094</v>
      </c>
      <c r="Y249" s="38">
        <f t="shared" si="6"/>
        <v>3256.8</v>
      </c>
      <c r="Z249" s="14">
        <f t="shared" si="6"/>
        <v>0.38908453308020091</v>
      </c>
      <c r="AA249" s="14">
        <f t="shared" si="6"/>
        <v>0.23071458571646386</v>
      </c>
      <c r="AB249" s="14">
        <f t="shared" si="6"/>
        <v>0.3147215843967362</v>
      </c>
      <c r="AC249" s="14">
        <f t="shared" si="6"/>
        <v>0.26167090550964955</v>
      </c>
      <c r="AD249" s="14">
        <f t="shared" si="6"/>
        <v>5.8652760073738854E-2</v>
      </c>
      <c r="AE249" s="44">
        <f t="shared" si="6"/>
        <v>7156.8253968253985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0"/>
  <sheetViews>
    <sheetView zoomScale="96" zoomScaleNormal="96" workbookViewId="0">
      <pane xSplit="6" ySplit="5" topLeftCell="G54" activePane="bottomRight" state="frozen"/>
      <selection pane="topRight" activeCell="G1" sqref="G1"/>
      <selection pane="bottomLeft" activeCell="A6" sqref="A6"/>
      <selection pane="bottomRight" activeCell="G54" sqref="G54"/>
    </sheetView>
  </sheetViews>
  <sheetFormatPr defaultRowHeight="15" x14ac:dyDescent="0.25"/>
  <cols>
    <col min="1" max="1" width="9.140625" style="41"/>
    <col min="2" max="2" width="48" bestFit="1" customWidth="1"/>
    <col min="3" max="3" width="5.5703125" bestFit="1" customWidth="1"/>
    <col min="4" max="4" width="9.5703125" customWidth="1"/>
    <col min="5" max="5" width="6.140625" customWidth="1"/>
    <col min="6" max="6" width="6.42578125" bestFit="1" customWidth="1"/>
  </cols>
  <sheetData>
    <row r="1" spans="1:25" x14ac:dyDescent="0.25">
      <c r="A1" s="1" t="s">
        <v>0</v>
      </c>
      <c r="B1" s="2"/>
      <c r="C1" s="2"/>
      <c r="D1" s="3"/>
      <c r="E1" s="3"/>
      <c r="F1" s="3"/>
    </row>
    <row r="2" spans="1:25" x14ac:dyDescent="0.25">
      <c r="A2" s="1" t="s">
        <v>1</v>
      </c>
      <c r="B2" s="2"/>
      <c r="C2" s="2"/>
      <c r="D2" s="3"/>
      <c r="E2" s="3"/>
      <c r="F2" s="3"/>
    </row>
    <row r="3" spans="1:25" x14ac:dyDescent="0.25">
      <c r="A3" s="1"/>
      <c r="B3" s="2"/>
      <c r="C3" s="2"/>
      <c r="D3" s="3"/>
      <c r="E3" s="3"/>
      <c r="F3" s="3"/>
    </row>
    <row r="4" spans="1:25" x14ac:dyDescent="0.25">
      <c r="A4" s="4"/>
      <c r="B4" s="2"/>
      <c r="C4" s="2"/>
      <c r="D4" s="3"/>
      <c r="E4" s="3"/>
      <c r="F4" s="3"/>
    </row>
    <row r="5" spans="1:25" s="2" customFormat="1" ht="57.75" thickBot="1" x14ac:dyDescent="0.3">
      <c r="A5" s="50" t="s">
        <v>2</v>
      </c>
      <c r="B5" s="51" t="s">
        <v>3</v>
      </c>
      <c r="C5" s="51" t="s">
        <v>4</v>
      </c>
      <c r="D5" s="48" t="s">
        <v>327</v>
      </c>
      <c r="E5" s="49" t="s">
        <v>6</v>
      </c>
      <c r="F5" s="4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  <c r="P5" s="9" t="s">
        <v>17</v>
      </c>
      <c r="Q5" s="9" t="s">
        <v>18</v>
      </c>
      <c r="R5" s="9" t="s">
        <v>19</v>
      </c>
      <c r="S5" s="9" t="s">
        <v>20</v>
      </c>
      <c r="T5" s="9" t="s">
        <v>21</v>
      </c>
      <c r="U5" s="9" t="s">
        <v>22</v>
      </c>
      <c r="V5" s="9" t="s">
        <v>23</v>
      </c>
      <c r="W5" s="9" t="s">
        <v>24</v>
      </c>
      <c r="X5" s="9" t="s">
        <v>25</v>
      </c>
      <c r="Y5" s="9" t="s">
        <v>26</v>
      </c>
    </row>
    <row r="6" spans="1:25" ht="15.75" thickTop="1" x14ac:dyDescent="0.25">
      <c r="A6" s="10">
        <v>102614</v>
      </c>
      <c r="B6" s="11" t="s">
        <v>27</v>
      </c>
      <c r="C6" s="11" t="s">
        <v>28</v>
      </c>
      <c r="D6" s="3">
        <v>1</v>
      </c>
      <c r="E6" t="s">
        <v>29</v>
      </c>
      <c r="F6" s="12" t="s">
        <v>30</v>
      </c>
      <c r="G6">
        <f>H6+P6+Q6+Y6</f>
        <v>830</v>
      </c>
      <c r="H6">
        <v>535</v>
      </c>
      <c r="I6">
        <v>182</v>
      </c>
      <c r="J6" s="13">
        <v>0.34018691588785049</v>
      </c>
      <c r="K6">
        <v>27</v>
      </c>
      <c r="L6" s="13">
        <v>5.046728971962617E-2</v>
      </c>
      <c r="M6" s="13">
        <v>0.35714285714285715</v>
      </c>
      <c r="N6" s="13">
        <v>0.1111111111111111</v>
      </c>
      <c r="O6">
        <f>P6+Q6</f>
        <v>295</v>
      </c>
      <c r="P6">
        <v>245</v>
      </c>
      <c r="Q6">
        <v>50</v>
      </c>
      <c r="R6" s="14">
        <f>O6/G6</f>
        <v>0.35542168674698793</v>
      </c>
      <c r="S6" s="14">
        <f>Q6/O6</f>
        <v>0.16949152542372881</v>
      </c>
      <c r="T6" s="13">
        <v>0.42</v>
      </c>
      <c r="U6" s="13">
        <v>0.12</v>
      </c>
      <c r="V6" s="13">
        <v>0.16</v>
      </c>
      <c r="W6">
        <v>38</v>
      </c>
      <c r="X6" s="13">
        <v>0.76</v>
      </c>
      <c r="Y6">
        <v>0</v>
      </c>
    </row>
    <row r="7" spans="1:25" x14ac:dyDescent="0.25">
      <c r="A7" s="10">
        <v>100663</v>
      </c>
      <c r="B7" s="11" t="s">
        <v>31</v>
      </c>
      <c r="C7" s="11" t="s">
        <v>32</v>
      </c>
      <c r="D7" s="3">
        <v>1</v>
      </c>
      <c r="E7" t="s">
        <v>33</v>
      </c>
      <c r="G7">
        <f t="shared" ref="G7:G70" si="0">H7+P7+Q7+Y7</f>
        <v>4034</v>
      </c>
      <c r="H7">
        <v>1986</v>
      </c>
      <c r="I7">
        <v>348</v>
      </c>
      <c r="J7" s="13">
        <v>0.17522658610271905</v>
      </c>
      <c r="K7">
        <v>42</v>
      </c>
      <c r="L7" s="13">
        <v>2.1148036253776436E-2</v>
      </c>
      <c r="M7" s="13">
        <v>0.42528735632183906</v>
      </c>
      <c r="N7" s="13">
        <v>9.5238095238095233E-2</v>
      </c>
      <c r="O7">
        <f t="shared" ref="O7:O70" si="1">P7+Q7</f>
        <v>1657</v>
      </c>
      <c r="P7">
        <v>1483</v>
      </c>
      <c r="Q7">
        <v>174</v>
      </c>
      <c r="R7" s="13">
        <f t="shared" ref="R7:R70" si="2">O7/G7</f>
        <v>0.41075855230540409</v>
      </c>
      <c r="S7" s="13">
        <f t="shared" ref="S7:S70" si="3">Q7/O7</f>
        <v>0.10500905250452625</v>
      </c>
      <c r="T7" s="13">
        <v>0.54597701149425293</v>
      </c>
      <c r="U7" s="13">
        <v>0.20114942528735633</v>
      </c>
      <c r="V7" s="13">
        <v>0.18390804597701149</v>
      </c>
      <c r="W7">
        <v>116</v>
      </c>
      <c r="X7" s="13">
        <v>0.66666666666666663</v>
      </c>
      <c r="Y7">
        <v>391</v>
      </c>
    </row>
    <row r="8" spans="1:25" x14ac:dyDescent="0.25">
      <c r="A8" s="10">
        <v>100706</v>
      </c>
      <c r="B8" s="11" t="s">
        <v>34</v>
      </c>
      <c r="C8" s="11" t="s">
        <v>32</v>
      </c>
      <c r="D8" s="3">
        <v>1</v>
      </c>
      <c r="E8" t="s">
        <v>33</v>
      </c>
      <c r="F8" s="12" t="s">
        <v>30</v>
      </c>
      <c r="G8">
        <f t="shared" si="0"/>
        <v>1493</v>
      </c>
      <c r="H8">
        <v>1084</v>
      </c>
      <c r="I8">
        <v>432</v>
      </c>
      <c r="J8" s="13">
        <v>0.39852398523985239</v>
      </c>
      <c r="K8">
        <v>112</v>
      </c>
      <c r="L8" s="13">
        <v>0.10332103321033211</v>
      </c>
      <c r="M8" s="13">
        <v>0.30555555555555558</v>
      </c>
      <c r="N8" s="13">
        <v>0.16964285714285715</v>
      </c>
      <c r="O8">
        <f t="shared" si="1"/>
        <v>401</v>
      </c>
      <c r="P8">
        <v>364</v>
      </c>
      <c r="Q8">
        <v>37</v>
      </c>
      <c r="R8" s="13">
        <f t="shared" si="2"/>
        <v>0.26858673811118555</v>
      </c>
      <c r="S8" s="13">
        <f t="shared" si="3"/>
        <v>9.2269326683291769E-2</v>
      </c>
      <c r="T8" s="13">
        <v>0.32432432432432434</v>
      </c>
      <c r="U8" s="13">
        <v>0.3783783783783784</v>
      </c>
      <c r="V8" s="13">
        <v>0.10810810810810811</v>
      </c>
      <c r="W8">
        <v>36</v>
      </c>
      <c r="X8" s="13">
        <v>0.97297297297297303</v>
      </c>
      <c r="Y8">
        <v>8</v>
      </c>
    </row>
    <row r="9" spans="1:25" x14ac:dyDescent="0.25">
      <c r="A9" s="10">
        <v>100751</v>
      </c>
      <c r="B9" s="11" t="s">
        <v>35</v>
      </c>
      <c r="C9" s="11" t="s">
        <v>32</v>
      </c>
      <c r="D9" s="3">
        <v>1</v>
      </c>
      <c r="E9" t="s">
        <v>29</v>
      </c>
      <c r="G9">
        <f t="shared" si="0"/>
        <v>6480</v>
      </c>
      <c r="H9">
        <v>4482</v>
      </c>
      <c r="I9">
        <v>610</v>
      </c>
      <c r="J9" s="13">
        <v>0.13609995537706382</v>
      </c>
      <c r="K9">
        <v>78</v>
      </c>
      <c r="L9" s="13">
        <v>1.7402945113788489E-2</v>
      </c>
      <c r="M9" s="13">
        <v>0.31803278688524589</v>
      </c>
      <c r="N9" s="13">
        <v>0.11538461538461539</v>
      </c>
      <c r="O9">
        <f t="shared" si="1"/>
        <v>1754</v>
      </c>
      <c r="P9">
        <v>1571</v>
      </c>
      <c r="Q9">
        <v>183</v>
      </c>
      <c r="R9" s="13">
        <f t="shared" si="2"/>
        <v>0.27067901234567904</v>
      </c>
      <c r="S9" s="13">
        <f t="shared" si="3"/>
        <v>0.10433295324971494</v>
      </c>
      <c r="T9" s="13">
        <v>0.46994535519125685</v>
      </c>
      <c r="U9" s="13">
        <v>0.19672131147540983</v>
      </c>
      <c r="V9" s="13">
        <v>0.14754098360655737</v>
      </c>
      <c r="W9">
        <v>49</v>
      </c>
      <c r="X9" s="13">
        <v>0.26775956284153007</v>
      </c>
      <c r="Y9">
        <v>244</v>
      </c>
    </row>
    <row r="10" spans="1:25" x14ac:dyDescent="0.25">
      <c r="A10" s="10">
        <v>100858</v>
      </c>
      <c r="B10" s="11" t="s">
        <v>36</v>
      </c>
      <c r="C10" s="11" t="s">
        <v>32</v>
      </c>
      <c r="D10" s="3">
        <v>1</v>
      </c>
      <c r="E10" t="s">
        <v>29</v>
      </c>
      <c r="F10" s="12" t="s">
        <v>30</v>
      </c>
      <c r="G10">
        <f t="shared" si="0"/>
        <v>5860</v>
      </c>
      <c r="H10">
        <v>4286</v>
      </c>
      <c r="I10">
        <v>1168</v>
      </c>
      <c r="J10" s="13">
        <v>0.27251516565562295</v>
      </c>
      <c r="K10">
        <v>153</v>
      </c>
      <c r="L10" s="13">
        <v>3.5697620158656088E-2</v>
      </c>
      <c r="M10" s="13">
        <v>0.27482876712328769</v>
      </c>
      <c r="N10" s="13">
        <v>7.8431372549019607E-2</v>
      </c>
      <c r="O10">
        <f t="shared" si="1"/>
        <v>1344</v>
      </c>
      <c r="P10">
        <v>1097</v>
      </c>
      <c r="Q10">
        <v>247</v>
      </c>
      <c r="R10" s="13">
        <f t="shared" si="2"/>
        <v>0.22935153583617748</v>
      </c>
      <c r="S10" s="13">
        <f t="shared" si="3"/>
        <v>0.18377976190476192</v>
      </c>
      <c r="T10" s="13">
        <v>0.48178137651821862</v>
      </c>
      <c r="U10" s="13">
        <v>0.37651821862348178</v>
      </c>
      <c r="V10" s="13">
        <v>0.17408906882591094</v>
      </c>
      <c r="W10">
        <v>107</v>
      </c>
      <c r="X10" s="13">
        <v>0.4331983805668016</v>
      </c>
      <c r="Y10">
        <v>230</v>
      </c>
    </row>
    <row r="11" spans="1:25" x14ac:dyDescent="0.25">
      <c r="A11" s="15">
        <v>102094</v>
      </c>
      <c r="B11" s="3" t="s">
        <v>37</v>
      </c>
      <c r="C11" s="3" t="s">
        <v>32</v>
      </c>
      <c r="D11" s="3">
        <v>1</v>
      </c>
      <c r="E11" t="s">
        <v>29</v>
      </c>
      <c r="G11">
        <f t="shared" si="0"/>
        <v>2545</v>
      </c>
      <c r="H11">
        <v>1669</v>
      </c>
      <c r="I11">
        <v>318</v>
      </c>
      <c r="J11" s="13">
        <v>0.19053325344517674</v>
      </c>
      <c r="K11">
        <v>56</v>
      </c>
      <c r="L11" s="13">
        <v>3.3553025763930495E-2</v>
      </c>
      <c r="M11" s="13">
        <v>0.32075471698113206</v>
      </c>
      <c r="N11" s="13">
        <v>8.9285714285714288E-2</v>
      </c>
      <c r="O11">
        <f t="shared" si="1"/>
        <v>739</v>
      </c>
      <c r="P11">
        <v>718</v>
      </c>
      <c r="Q11">
        <v>21</v>
      </c>
      <c r="R11" s="13">
        <f t="shared" si="2"/>
        <v>0.29037328094302556</v>
      </c>
      <c r="S11" s="13">
        <f t="shared" si="3"/>
        <v>2.8416779431664412E-2</v>
      </c>
      <c r="T11" s="13">
        <v>0.5714285714285714</v>
      </c>
      <c r="U11" s="13">
        <v>0.19047619047619047</v>
      </c>
      <c r="V11" s="13">
        <v>9.5238095238095233E-2</v>
      </c>
      <c r="W11">
        <v>8</v>
      </c>
      <c r="X11" s="13">
        <v>0.38095238095238093</v>
      </c>
      <c r="Y11">
        <v>137</v>
      </c>
    </row>
    <row r="12" spans="1:25" x14ac:dyDescent="0.25">
      <c r="A12" s="16">
        <v>106397</v>
      </c>
      <c r="B12" s="17" t="s">
        <v>38</v>
      </c>
      <c r="C12" s="17" t="s">
        <v>39</v>
      </c>
      <c r="D12" s="18">
        <v>1</v>
      </c>
      <c r="E12" s="17" t="s">
        <v>33</v>
      </c>
      <c r="F12" s="17" t="s">
        <v>40</v>
      </c>
      <c r="G12" s="19">
        <f t="shared" si="0"/>
        <v>4565</v>
      </c>
      <c r="H12" s="19">
        <v>3130</v>
      </c>
      <c r="I12" s="19">
        <v>622</v>
      </c>
      <c r="J12" s="20">
        <v>0.19872204472843449</v>
      </c>
      <c r="K12" s="19">
        <v>78</v>
      </c>
      <c r="L12" s="20">
        <v>2.4920127795527155E-2</v>
      </c>
      <c r="M12" s="20">
        <v>0.31189710610932475</v>
      </c>
      <c r="N12" s="20">
        <v>6.4102564102564097E-2</v>
      </c>
      <c r="O12" s="19">
        <f t="shared" si="1"/>
        <v>1304</v>
      </c>
      <c r="P12" s="19">
        <v>1140</v>
      </c>
      <c r="Q12" s="19">
        <v>164</v>
      </c>
      <c r="R12" s="20">
        <f t="shared" si="2"/>
        <v>0.28565169769989046</v>
      </c>
      <c r="S12" s="20">
        <f t="shared" si="3"/>
        <v>0.12576687116564417</v>
      </c>
      <c r="T12" s="20">
        <v>0.46341463414634149</v>
      </c>
      <c r="U12" s="20">
        <v>0.31707317073170732</v>
      </c>
      <c r="V12" s="20">
        <v>0.1524390243902439</v>
      </c>
      <c r="W12" s="19">
        <v>56</v>
      </c>
      <c r="X12" s="20">
        <v>0.34146341463414637</v>
      </c>
      <c r="Y12" s="19">
        <v>131</v>
      </c>
    </row>
    <row r="13" spans="1:25" x14ac:dyDescent="0.25">
      <c r="A13" s="10">
        <v>104151</v>
      </c>
      <c r="B13" s="11" t="s">
        <v>41</v>
      </c>
      <c r="C13" s="11" t="s">
        <v>42</v>
      </c>
      <c r="D13" s="3">
        <v>1</v>
      </c>
      <c r="E13" t="s">
        <v>33</v>
      </c>
      <c r="G13">
        <f t="shared" si="0"/>
        <v>18045</v>
      </c>
      <c r="H13">
        <v>13210</v>
      </c>
      <c r="I13">
        <v>1965</v>
      </c>
      <c r="J13" s="13">
        <v>0.14875094625283874</v>
      </c>
      <c r="K13">
        <v>392</v>
      </c>
      <c r="L13" s="13">
        <v>2.967448902346707E-2</v>
      </c>
      <c r="M13" s="13">
        <v>0.3323155216284987</v>
      </c>
      <c r="N13" s="13">
        <v>0.1326530612244898</v>
      </c>
      <c r="O13">
        <f t="shared" si="1"/>
        <v>4618</v>
      </c>
      <c r="P13">
        <v>4007</v>
      </c>
      <c r="Q13">
        <v>611</v>
      </c>
      <c r="R13" s="13">
        <f t="shared" si="2"/>
        <v>0.25591576614020506</v>
      </c>
      <c r="S13" s="13">
        <f t="shared" si="3"/>
        <v>0.13230835859679516</v>
      </c>
      <c r="T13" s="13">
        <v>0.49427168576104746</v>
      </c>
      <c r="U13" s="13">
        <v>0.28314238952536824</v>
      </c>
      <c r="V13" s="13">
        <v>0.18330605564648117</v>
      </c>
      <c r="W13">
        <v>225</v>
      </c>
      <c r="X13" s="13">
        <v>0.36824877250409166</v>
      </c>
      <c r="Y13">
        <v>217</v>
      </c>
    </row>
    <row r="14" spans="1:25" x14ac:dyDescent="0.25">
      <c r="A14" s="10">
        <v>104179</v>
      </c>
      <c r="B14" s="11" t="s">
        <v>43</v>
      </c>
      <c r="C14" s="11" t="s">
        <v>42</v>
      </c>
      <c r="D14" s="3">
        <v>1</v>
      </c>
      <c r="E14" t="s">
        <v>33</v>
      </c>
      <c r="G14">
        <f t="shared" si="0"/>
        <v>8769</v>
      </c>
      <c r="H14">
        <v>6351</v>
      </c>
      <c r="I14">
        <v>1211</v>
      </c>
      <c r="J14" s="13">
        <v>0.19067863328609669</v>
      </c>
      <c r="K14">
        <v>93</v>
      </c>
      <c r="L14" s="13">
        <v>1.4643363249881908E-2</v>
      </c>
      <c r="M14" s="13">
        <v>0.40379851362510322</v>
      </c>
      <c r="N14" s="13">
        <v>8.6021505376344093E-2</v>
      </c>
      <c r="O14">
        <f t="shared" si="1"/>
        <v>2014</v>
      </c>
      <c r="P14">
        <v>1568</v>
      </c>
      <c r="Q14">
        <v>446</v>
      </c>
      <c r="R14" s="13">
        <f t="shared" si="2"/>
        <v>0.2296727106853689</v>
      </c>
      <c r="S14" s="13">
        <f t="shared" si="3"/>
        <v>0.2214498510427011</v>
      </c>
      <c r="T14" s="13">
        <v>0.4641255605381166</v>
      </c>
      <c r="U14" s="13">
        <v>0.2982062780269058</v>
      </c>
      <c r="V14" s="13">
        <v>0.13228699551569506</v>
      </c>
      <c r="W14">
        <v>220</v>
      </c>
      <c r="X14" s="13">
        <v>0.49327354260089684</v>
      </c>
      <c r="Y14">
        <v>404</v>
      </c>
    </row>
    <row r="15" spans="1:25" x14ac:dyDescent="0.25">
      <c r="A15" s="10">
        <v>105330</v>
      </c>
      <c r="B15" s="11" t="s">
        <v>44</v>
      </c>
      <c r="C15" s="11" t="s">
        <v>42</v>
      </c>
      <c r="D15" s="3">
        <v>1</v>
      </c>
      <c r="E15" t="s">
        <v>29</v>
      </c>
      <c r="G15">
        <f t="shared" si="0"/>
        <v>5862</v>
      </c>
      <c r="H15">
        <v>4207</v>
      </c>
      <c r="I15">
        <v>591</v>
      </c>
      <c r="J15" s="13">
        <v>0.14048015212740669</v>
      </c>
      <c r="K15">
        <v>49</v>
      </c>
      <c r="L15" s="13">
        <v>1.1647254575707155E-2</v>
      </c>
      <c r="M15" s="13">
        <v>0.42978003384094754</v>
      </c>
      <c r="N15" s="13">
        <v>6.1224489795918366E-2</v>
      </c>
      <c r="O15">
        <f t="shared" si="1"/>
        <v>1605</v>
      </c>
      <c r="P15">
        <v>1546</v>
      </c>
      <c r="Q15">
        <v>59</v>
      </c>
      <c r="R15" s="13">
        <f t="shared" si="2"/>
        <v>0.27379733879222107</v>
      </c>
      <c r="S15" s="13">
        <f t="shared" si="3"/>
        <v>3.6760124610591902E-2</v>
      </c>
      <c r="T15" s="13">
        <v>0.47457627118644069</v>
      </c>
      <c r="U15" s="13">
        <v>8.4745762711864403E-2</v>
      </c>
      <c r="V15" s="13">
        <v>0.30508474576271188</v>
      </c>
      <c r="W15">
        <v>12</v>
      </c>
      <c r="X15" s="13">
        <v>0.20338983050847459</v>
      </c>
      <c r="Y15">
        <v>50</v>
      </c>
    </row>
    <row r="16" spans="1:25" x14ac:dyDescent="0.25">
      <c r="A16" s="10">
        <v>110635</v>
      </c>
      <c r="B16" s="11" t="s">
        <v>45</v>
      </c>
      <c r="C16" s="11" t="s">
        <v>46</v>
      </c>
      <c r="D16" s="3">
        <v>1</v>
      </c>
      <c r="E16" t="s">
        <v>33</v>
      </c>
      <c r="G16">
        <f t="shared" si="0"/>
        <v>10954</v>
      </c>
      <c r="H16">
        <v>7526</v>
      </c>
      <c r="I16">
        <v>2798</v>
      </c>
      <c r="J16" s="13">
        <v>0.37177783683231463</v>
      </c>
      <c r="K16">
        <v>398</v>
      </c>
      <c r="L16" s="13">
        <v>5.2883337762423599E-2</v>
      </c>
      <c r="M16" s="13">
        <v>0.41636883488205861</v>
      </c>
      <c r="N16" s="13">
        <v>0.1306532663316583</v>
      </c>
      <c r="O16">
        <f t="shared" si="1"/>
        <v>3056</v>
      </c>
      <c r="P16">
        <v>2164</v>
      </c>
      <c r="Q16">
        <v>892</v>
      </c>
      <c r="R16" s="13">
        <f t="shared" si="2"/>
        <v>0.278984845718459</v>
      </c>
      <c r="S16" s="13">
        <f t="shared" si="3"/>
        <v>0.29188481675392669</v>
      </c>
      <c r="T16" s="13">
        <v>0.42937219730941706</v>
      </c>
      <c r="U16" s="13">
        <v>0.2085201793721973</v>
      </c>
      <c r="V16" s="13">
        <v>0.21973094170403587</v>
      </c>
      <c r="W16">
        <v>505</v>
      </c>
      <c r="X16" s="13">
        <v>0.56614349775784756</v>
      </c>
      <c r="Y16">
        <v>372</v>
      </c>
    </row>
    <row r="17" spans="1:25" x14ac:dyDescent="0.25">
      <c r="A17" s="10">
        <v>110644</v>
      </c>
      <c r="B17" s="11" t="s">
        <v>47</v>
      </c>
      <c r="C17" s="11" t="s">
        <v>46</v>
      </c>
      <c r="D17" s="3">
        <v>1</v>
      </c>
      <c r="E17" t="s">
        <v>33</v>
      </c>
      <c r="G17">
        <f t="shared" si="0"/>
        <v>8729</v>
      </c>
      <c r="H17">
        <v>6738</v>
      </c>
      <c r="I17">
        <v>2446</v>
      </c>
      <c r="J17" s="13">
        <v>0.363015731671119</v>
      </c>
      <c r="K17">
        <v>125</v>
      </c>
      <c r="L17" s="13">
        <v>1.8551498961116058E-2</v>
      </c>
      <c r="M17" s="13">
        <v>0.45625511038430089</v>
      </c>
      <c r="N17" s="13">
        <v>0.104</v>
      </c>
      <c r="O17">
        <f t="shared" si="1"/>
        <v>1555</v>
      </c>
      <c r="P17">
        <v>989</v>
      </c>
      <c r="Q17">
        <v>566</v>
      </c>
      <c r="R17" s="13">
        <f t="shared" si="2"/>
        <v>0.17814182609691831</v>
      </c>
      <c r="S17" s="13">
        <f t="shared" si="3"/>
        <v>0.36398713826366558</v>
      </c>
      <c r="T17" s="13">
        <v>0.4628975265017668</v>
      </c>
      <c r="U17" s="13">
        <v>0.23498233215547704</v>
      </c>
      <c r="V17" s="13">
        <v>0.18021201413427562</v>
      </c>
      <c r="W17">
        <v>365</v>
      </c>
      <c r="X17" s="13">
        <v>0.64487632508833925</v>
      </c>
      <c r="Y17">
        <v>436</v>
      </c>
    </row>
    <row r="18" spans="1:25" x14ac:dyDescent="0.25">
      <c r="A18" s="10">
        <v>110653</v>
      </c>
      <c r="B18" s="11" t="s">
        <v>48</v>
      </c>
      <c r="C18" s="11" t="s">
        <v>46</v>
      </c>
      <c r="D18" s="3">
        <v>1</v>
      </c>
      <c r="E18" t="s">
        <v>33</v>
      </c>
      <c r="G18">
        <f t="shared" si="0"/>
        <v>8055</v>
      </c>
      <c r="H18">
        <v>6378</v>
      </c>
      <c r="I18">
        <v>1999</v>
      </c>
      <c r="J18" s="13">
        <v>0.31342113515208531</v>
      </c>
      <c r="K18">
        <v>261</v>
      </c>
      <c r="L18" s="13">
        <v>4.0921919096895576E-2</v>
      </c>
      <c r="M18" s="13">
        <v>0.40570285142571283</v>
      </c>
      <c r="N18" s="13">
        <v>0.12260536398467432</v>
      </c>
      <c r="O18">
        <f t="shared" si="1"/>
        <v>1518</v>
      </c>
      <c r="P18">
        <v>1105</v>
      </c>
      <c r="Q18">
        <v>413</v>
      </c>
      <c r="R18" s="13">
        <f t="shared" si="2"/>
        <v>0.18845437616387337</v>
      </c>
      <c r="S18" s="13">
        <f t="shared" si="3"/>
        <v>0.27206851119894598</v>
      </c>
      <c r="T18" s="13">
        <v>0.39951573849878935</v>
      </c>
      <c r="U18" s="13">
        <v>0.24939467312348668</v>
      </c>
      <c r="V18" s="13">
        <v>0.22518159806295399</v>
      </c>
      <c r="W18">
        <v>262</v>
      </c>
      <c r="X18" s="13">
        <v>0.63438256658595638</v>
      </c>
      <c r="Y18">
        <v>159</v>
      </c>
    </row>
    <row r="19" spans="1:25" x14ac:dyDescent="0.25">
      <c r="A19" s="10">
        <v>110662</v>
      </c>
      <c r="B19" s="11" t="s">
        <v>49</v>
      </c>
      <c r="C19" s="11" t="s">
        <v>46</v>
      </c>
      <c r="D19" s="3">
        <v>1</v>
      </c>
      <c r="E19" t="s">
        <v>33</v>
      </c>
      <c r="G19">
        <f t="shared" si="0"/>
        <v>11638</v>
      </c>
      <c r="H19">
        <v>7391</v>
      </c>
      <c r="I19">
        <v>2406</v>
      </c>
      <c r="J19" s="13">
        <v>0.32553105127858206</v>
      </c>
      <c r="K19">
        <v>307</v>
      </c>
      <c r="L19" s="13">
        <v>4.1537004464889733E-2</v>
      </c>
      <c r="M19" s="13">
        <v>0.41895261845386533</v>
      </c>
      <c r="N19" s="13">
        <v>0.14983713355048861</v>
      </c>
      <c r="O19">
        <f t="shared" si="1"/>
        <v>3646</v>
      </c>
      <c r="P19">
        <v>2921</v>
      </c>
      <c r="Q19">
        <v>725</v>
      </c>
      <c r="R19" s="13">
        <f t="shared" si="2"/>
        <v>0.31328406942773673</v>
      </c>
      <c r="S19" s="13">
        <f t="shared" si="3"/>
        <v>0.1988480526604498</v>
      </c>
      <c r="T19" s="13">
        <v>0.43724137931034485</v>
      </c>
      <c r="U19" s="13">
        <v>0.2524137931034483</v>
      </c>
      <c r="V19" s="13">
        <v>0.24551724137931036</v>
      </c>
      <c r="W19">
        <v>382</v>
      </c>
      <c r="X19" s="13">
        <v>0.52689655172413796</v>
      </c>
      <c r="Y19">
        <v>601</v>
      </c>
    </row>
    <row r="20" spans="1:25" x14ac:dyDescent="0.25">
      <c r="A20" s="16">
        <v>110671</v>
      </c>
      <c r="B20" s="17" t="s">
        <v>50</v>
      </c>
      <c r="C20" s="17" t="s">
        <v>46</v>
      </c>
      <c r="D20" s="18">
        <v>1</v>
      </c>
      <c r="E20" s="17" t="s">
        <v>33</v>
      </c>
      <c r="F20" s="17" t="s">
        <v>40</v>
      </c>
      <c r="G20" s="19">
        <f t="shared" si="0"/>
        <v>4770</v>
      </c>
      <c r="H20" s="19">
        <v>4040</v>
      </c>
      <c r="I20" s="19">
        <v>982</v>
      </c>
      <c r="J20" s="20">
        <v>0.24306930693069306</v>
      </c>
      <c r="K20" s="19">
        <v>96</v>
      </c>
      <c r="L20" s="20">
        <v>2.3762376237623763E-2</v>
      </c>
      <c r="M20" s="20">
        <v>0.41751527494908353</v>
      </c>
      <c r="N20" s="20">
        <v>8.3333333333333329E-2</v>
      </c>
      <c r="O20" s="19">
        <f t="shared" si="1"/>
        <v>730</v>
      </c>
      <c r="P20" s="19">
        <v>467</v>
      </c>
      <c r="Q20" s="19">
        <v>263</v>
      </c>
      <c r="R20" s="20">
        <f t="shared" si="2"/>
        <v>0.15303983228511531</v>
      </c>
      <c r="S20" s="20">
        <f t="shared" si="3"/>
        <v>0.36027397260273974</v>
      </c>
      <c r="T20" s="20">
        <v>0.41064638783269963</v>
      </c>
      <c r="U20" s="20">
        <v>0.4144486692015209</v>
      </c>
      <c r="V20" s="20">
        <v>0.18250950570342206</v>
      </c>
      <c r="W20" s="19">
        <v>179</v>
      </c>
      <c r="X20" s="20">
        <v>0.68060836501901145</v>
      </c>
      <c r="Y20" s="19">
        <v>0</v>
      </c>
    </row>
    <row r="21" spans="1:25" x14ac:dyDescent="0.25">
      <c r="A21" s="10">
        <v>110680</v>
      </c>
      <c r="B21" s="11" t="s">
        <v>51</v>
      </c>
      <c r="C21" s="11" t="s">
        <v>46</v>
      </c>
      <c r="D21" s="3">
        <v>1</v>
      </c>
      <c r="E21" t="s">
        <v>33</v>
      </c>
      <c r="G21">
        <f t="shared" si="0"/>
        <v>8349</v>
      </c>
      <c r="H21">
        <v>6526</v>
      </c>
      <c r="I21">
        <v>2806</v>
      </c>
      <c r="J21" s="13">
        <v>0.42997241802022679</v>
      </c>
      <c r="K21">
        <v>319</v>
      </c>
      <c r="L21" s="13">
        <v>4.8881397486975176E-2</v>
      </c>
      <c r="M21" s="13">
        <v>0.44155381325730575</v>
      </c>
      <c r="N21" s="13">
        <v>0.13479623824451412</v>
      </c>
      <c r="O21">
        <f t="shared" si="1"/>
        <v>1629</v>
      </c>
      <c r="P21">
        <v>1106</v>
      </c>
      <c r="Q21">
        <v>523</v>
      </c>
      <c r="R21" s="13">
        <f t="shared" si="2"/>
        <v>0.19511318720804888</v>
      </c>
      <c r="S21" s="13">
        <f t="shared" si="3"/>
        <v>0.32105586249232659</v>
      </c>
      <c r="T21" s="13">
        <v>0.4130019120458891</v>
      </c>
      <c r="U21" s="13">
        <v>0.21414913957934992</v>
      </c>
      <c r="V21" s="13">
        <v>0.21606118546845124</v>
      </c>
      <c r="W21">
        <v>374</v>
      </c>
      <c r="X21" s="13">
        <v>0.71510516252390055</v>
      </c>
      <c r="Y21">
        <v>194</v>
      </c>
    </row>
    <row r="22" spans="1:25" x14ac:dyDescent="0.25">
      <c r="A22" s="10">
        <v>110705</v>
      </c>
      <c r="B22" s="11" t="s">
        <v>52</v>
      </c>
      <c r="C22" s="11" t="s">
        <v>46</v>
      </c>
      <c r="D22" s="3">
        <v>1</v>
      </c>
      <c r="E22" t="s">
        <v>33</v>
      </c>
      <c r="G22">
        <f t="shared" si="0"/>
        <v>6328</v>
      </c>
      <c r="H22">
        <v>5358</v>
      </c>
      <c r="I22">
        <v>1208</v>
      </c>
      <c r="J22" s="13">
        <v>0.22545726017170586</v>
      </c>
      <c r="K22">
        <v>156</v>
      </c>
      <c r="L22" s="13">
        <v>2.9115341545352745E-2</v>
      </c>
      <c r="M22" s="13">
        <v>0.39735099337748342</v>
      </c>
      <c r="N22" s="13">
        <v>8.9743589743589744E-2</v>
      </c>
      <c r="O22">
        <f t="shared" si="1"/>
        <v>970</v>
      </c>
      <c r="P22">
        <v>624</v>
      </c>
      <c r="Q22">
        <v>346</v>
      </c>
      <c r="R22" s="13">
        <f t="shared" si="2"/>
        <v>0.15328697850821746</v>
      </c>
      <c r="S22" s="13">
        <f t="shared" si="3"/>
        <v>0.35670103092783506</v>
      </c>
      <c r="T22" s="13">
        <v>0.44219653179190749</v>
      </c>
      <c r="U22" s="13">
        <v>0.19942196531791909</v>
      </c>
      <c r="V22" s="13">
        <v>0.18208092485549132</v>
      </c>
      <c r="W22">
        <v>162</v>
      </c>
      <c r="X22" s="13">
        <v>0.46820809248554912</v>
      </c>
      <c r="Y22">
        <v>0</v>
      </c>
    </row>
    <row r="23" spans="1:25" x14ac:dyDescent="0.25">
      <c r="A23" s="16">
        <v>110714</v>
      </c>
      <c r="B23" s="17" t="s">
        <v>53</v>
      </c>
      <c r="C23" s="17" t="s">
        <v>46</v>
      </c>
      <c r="D23" s="18">
        <v>1</v>
      </c>
      <c r="E23" s="17" t="s">
        <v>33</v>
      </c>
      <c r="F23" s="17" t="s">
        <v>40</v>
      </c>
      <c r="G23" s="19">
        <f t="shared" si="0"/>
        <v>4763</v>
      </c>
      <c r="H23" s="19">
        <v>4301</v>
      </c>
      <c r="I23" s="19">
        <v>1323</v>
      </c>
      <c r="J23" s="20">
        <v>0.30760288305045336</v>
      </c>
      <c r="K23" s="19">
        <v>114</v>
      </c>
      <c r="L23" s="20">
        <v>2.6505463845617298E-2</v>
      </c>
      <c r="M23" s="20">
        <v>0.4399092970521542</v>
      </c>
      <c r="N23" s="20">
        <v>0.12280701754385964</v>
      </c>
      <c r="O23" s="19">
        <f t="shared" si="1"/>
        <v>462</v>
      </c>
      <c r="P23" s="19">
        <v>290</v>
      </c>
      <c r="Q23" s="19">
        <v>172</v>
      </c>
      <c r="R23" s="20">
        <f t="shared" si="2"/>
        <v>9.6997690531177835E-2</v>
      </c>
      <c r="S23" s="20">
        <f t="shared" si="3"/>
        <v>0.37229437229437229</v>
      </c>
      <c r="T23" s="20">
        <v>0.39534883720930231</v>
      </c>
      <c r="U23" s="20">
        <v>0.18023255813953487</v>
      </c>
      <c r="V23" s="20">
        <v>0.1744186046511628</v>
      </c>
      <c r="W23" s="19">
        <v>104</v>
      </c>
      <c r="X23" s="20">
        <v>0.60465116279069764</v>
      </c>
      <c r="Y23" s="19">
        <v>0</v>
      </c>
    </row>
    <row r="24" spans="1:25" x14ac:dyDescent="0.25">
      <c r="A24" s="10">
        <v>122409</v>
      </c>
      <c r="B24" s="11" t="s">
        <v>54</v>
      </c>
      <c r="C24" s="11" t="s">
        <v>46</v>
      </c>
      <c r="D24" s="3">
        <v>1</v>
      </c>
      <c r="E24" t="s">
        <v>29</v>
      </c>
      <c r="F24" s="12" t="s">
        <v>30</v>
      </c>
      <c r="G24">
        <f t="shared" si="0"/>
        <v>7670</v>
      </c>
      <c r="H24">
        <v>5822</v>
      </c>
      <c r="I24">
        <v>647</v>
      </c>
      <c r="J24" s="13">
        <v>0.11113019580900034</v>
      </c>
      <c r="K24">
        <v>125</v>
      </c>
      <c r="L24" s="13">
        <v>2.1470285125386464E-2</v>
      </c>
      <c r="M24" s="13">
        <v>0.33384853168469864</v>
      </c>
      <c r="N24" s="13">
        <v>0.104</v>
      </c>
      <c r="O24">
        <f t="shared" si="1"/>
        <v>1826</v>
      </c>
      <c r="P24">
        <v>1778</v>
      </c>
      <c r="Q24">
        <v>48</v>
      </c>
      <c r="R24" s="13">
        <f t="shared" si="2"/>
        <v>0.2380704041720991</v>
      </c>
      <c r="S24" s="13">
        <f t="shared" si="3"/>
        <v>2.628696604600219E-2</v>
      </c>
      <c r="T24" s="13">
        <v>0.60416666666666663</v>
      </c>
      <c r="U24" s="13">
        <v>0.125</v>
      </c>
      <c r="V24" s="13">
        <v>0.22916666666666666</v>
      </c>
      <c r="W24">
        <v>9</v>
      </c>
      <c r="X24" s="13">
        <v>0.1875</v>
      </c>
      <c r="Y24">
        <v>22</v>
      </c>
    </row>
    <row r="25" spans="1:25" x14ac:dyDescent="0.25">
      <c r="A25" s="10">
        <v>126562</v>
      </c>
      <c r="B25" s="11" t="s">
        <v>55</v>
      </c>
      <c r="C25" s="11" t="s">
        <v>56</v>
      </c>
      <c r="D25" s="3">
        <v>1</v>
      </c>
      <c r="E25" t="s">
        <v>29</v>
      </c>
      <c r="G25">
        <f t="shared" si="0"/>
        <v>4599</v>
      </c>
      <c r="H25">
        <v>1931</v>
      </c>
      <c r="I25">
        <v>319</v>
      </c>
      <c r="J25" s="13">
        <v>0.16519937856033143</v>
      </c>
      <c r="K25">
        <v>71</v>
      </c>
      <c r="L25" s="13">
        <v>3.6768513723459351E-2</v>
      </c>
      <c r="M25" s="13">
        <v>0.42319749216300939</v>
      </c>
      <c r="N25" s="13">
        <v>8.4507042253521125E-2</v>
      </c>
      <c r="O25">
        <f t="shared" si="1"/>
        <v>2139</v>
      </c>
      <c r="P25">
        <v>2032</v>
      </c>
      <c r="Q25">
        <v>107</v>
      </c>
      <c r="R25" s="13">
        <f t="shared" si="2"/>
        <v>0.46510110893672535</v>
      </c>
      <c r="S25" s="13">
        <f t="shared" si="3"/>
        <v>5.0023375409069662E-2</v>
      </c>
      <c r="T25" s="13">
        <v>0.57943925233644855</v>
      </c>
      <c r="U25" s="13">
        <v>0.17757009345794392</v>
      </c>
      <c r="V25" s="13">
        <v>0.10280373831775701</v>
      </c>
      <c r="W25">
        <v>62</v>
      </c>
      <c r="X25" s="13">
        <v>0.57943925233644855</v>
      </c>
      <c r="Y25">
        <v>529</v>
      </c>
    </row>
    <row r="26" spans="1:25" x14ac:dyDescent="0.25">
      <c r="A26" s="10">
        <v>126614</v>
      </c>
      <c r="B26" s="11" t="s">
        <v>57</v>
      </c>
      <c r="C26" s="11" t="s">
        <v>56</v>
      </c>
      <c r="D26" s="3">
        <v>1</v>
      </c>
      <c r="E26" t="s">
        <v>33</v>
      </c>
      <c r="G26">
        <f t="shared" si="0"/>
        <v>7723</v>
      </c>
      <c r="H26">
        <v>5865</v>
      </c>
      <c r="I26">
        <v>1674</v>
      </c>
      <c r="J26" s="13">
        <v>0.28542199488491049</v>
      </c>
      <c r="K26">
        <v>131</v>
      </c>
      <c r="L26" s="13">
        <v>2.2335890878090365E-2</v>
      </c>
      <c r="M26" s="13">
        <v>0.37275985663082439</v>
      </c>
      <c r="N26" s="13">
        <v>0.13740458015267176</v>
      </c>
      <c r="O26">
        <f t="shared" si="1"/>
        <v>1677</v>
      </c>
      <c r="P26">
        <v>1333</v>
      </c>
      <c r="Q26">
        <v>344</v>
      </c>
      <c r="R26" s="13">
        <f t="shared" si="2"/>
        <v>0.21714359704777936</v>
      </c>
      <c r="S26" s="13">
        <f t="shared" si="3"/>
        <v>0.20512820512820512</v>
      </c>
      <c r="T26" s="13">
        <v>0.43313953488372092</v>
      </c>
      <c r="U26" s="13">
        <v>0.23546511627906977</v>
      </c>
      <c r="V26" s="13">
        <v>6.3953488372093026E-2</v>
      </c>
      <c r="W26">
        <v>210</v>
      </c>
      <c r="X26" s="13">
        <v>0.61046511627906974</v>
      </c>
      <c r="Y26">
        <v>181</v>
      </c>
    </row>
    <row r="27" spans="1:25" x14ac:dyDescent="0.25">
      <c r="A27" s="10">
        <v>126775</v>
      </c>
      <c r="B27" s="11" t="s">
        <v>58</v>
      </c>
      <c r="C27" s="11" t="s">
        <v>56</v>
      </c>
      <c r="D27" s="3">
        <v>1</v>
      </c>
      <c r="E27" t="s">
        <v>29</v>
      </c>
      <c r="G27">
        <f t="shared" si="0"/>
        <v>1120</v>
      </c>
      <c r="H27">
        <v>721</v>
      </c>
      <c r="I27">
        <v>709</v>
      </c>
      <c r="J27" s="13">
        <v>0.98335644937586686</v>
      </c>
      <c r="K27">
        <v>0</v>
      </c>
      <c r="L27" s="13">
        <v>0</v>
      </c>
      <c r="M27" s="13">
        <v>0.24823695345557123</v>
      </c>
      <c r="N27" s="13"/>
      <c r="O27">
        <f t="shared" si="1"/>
        <v>399</v>
      </c>
      <c r="P27">
        <v>340</v>
      </c>
      <c r="Q27">
        <v>59</v>
      </c>
      <c r="R27" s="13">
        <f t="shared" si="2"/>
        <v>0.35625000000000001</v>
      </c>
      <c r="S27" s="13">
        <f t="shared" si="3"/>
        <v>0.14786967418546365</v>
      </c>
      <c r="T27" s="13">
        <v>0.30508474576271188</v>
      </c>
      <c r="U27" s="13">
        <v>0.32203389830508472</v>
      </c>
      <c r="V27" s="13">
        <v>3.3898305084745763E-2</v>
      </c>
      <c r="W27">
        <v>54</v>
      </c>
      <c r="X27" s="13">
        <v>0.9152542372881356</v>
      </c>
      <c r="Y27">
        <v>0</v>
      </c>
    </row>
    <row r="28" spans="1:25" x14ac:dyDescent="0.25">
      <c r="A28" s="10">
        <v>126818</v>
      </c>
      <c r="B28" s="11" t="s">
        <v>59</v>
      </c>
      <c r="C28" s="11" t="s">
        <v>56</v>
      </c>
      <c r="D28" s="3">
        <v>1</v>
      </c>
      <c r="E28" t="s">
        <v>33</v>
      </c>
      <c r="G28">
        <f t="shared" si="0"/>
        <v>6457</v>
      </c>
      <c r="H28">
        <v>4527</v>
      </c>
      <c r="I28">
        <v>944</v>
      </c>
      <c r="J28" s="13">
        <v>0.2085266180693616</v>
      </c>
      <c r="K28">
        <v>104</v>
      </c>
      <c r="L28" s="13">
        <v>2.2973271482217804E-2</v>
      </c>
      <c r="M28" s="13">
        <v>0.3972457627118644</v>
      </c>
      <c r="N28" s="13">
        <v>9.6153846153846159E-2</v>
      </c>
      <c r="O28">
        <f t="shared" si="1"/>
        <v>1803</v>
      </c>
      <c r="P28">
        <v>1568</v>
      </c>
      <c r="Q28">
        <v>235</v>
      </c>
      <c r="R28" s="13">
        <f t="shared" si="2"/>
        <v>0.27923184141242063</v>
      </c>
      <c r="S28" s="13">
        <f t="shared" si="3"/>
        <v>0.13033832501386577</v>
      </c>
      <c r="T28" s="13">
        <v>0.47234042553191491</v>
      </c>
      <c r="U28" s="13">
        <v>0.1702127659574468</v>
      </c>
      <c r="V28" s="13">
        <v>0.1276595744680851</v>
      </c>
      <c r="W28">
        <v>139</v>
      </c>
      <c r="X28" s="13">
        <v>0.59148936170212763</v>
      </c>
      <c r="Y28">
        <v>127</v>
      </c>
    </row>
    <row r="29" spans="1:25" x14ac:dyDescent="0.25">
      <c r="A29" s="21">
        <v>129020</v>
      </c>
      <c r="B29" s="22" t="s">
        <v>60</v>
      </c>
      <c r="C29" s="22" t="s">
        <v>61</v>
      </c>
      <c r="D29" s="23">
        <v>1</v>
      </c>
      <c r="E29" s="24" t="s">
        <v>33</v>
      </c>
      <c r="F29" s="24" t="s">
        <v>62</v>
      </c>
      <c r="G29" s="24">
        <f t="shared" si="0"/>
        <v>7525</v>
      </c>
      <c r="H29" s="24">
        <v>5149</v>
      </c>
      <c r="I29" s="24">
        <v>1081</v>
      </c>
      <c r="J29" s="25">
        <v>0.20994367838415226</v>
      </c>
      <c r="K29" s="24">
        <v>86</v>
      </c>
      <c r="L29" s="25">
        <v>1.6702272285880754E-2</v>
      </c>
      <c r="M29" s="25">
        <v>0.36170212765957449</v>
      </c>
      <c r="N29" s="25">
        <v>8.1395348837209308E-2</v>
      </c>
      <c r="O29" s="24">
        <f t="shared" si="1"/>
        <v>1916</v>
      </c>
      <c r="P29" s="24">
        <v>1603</v>
      </c>
      <c r="Q29" s="24">
        <v>313</v>
      </c>
      <c r="R29" s="25">
        <f t="shared" si="2"/>
        <v>0.25461794019933554</v>
      </c>
      <c r="S29" s="25">
        <f t="shared" si="3"/>
        <v>0.16336116910229645</v>
      </c>
      <c r="T29" s="25">
        <v>0.46325878594249204</v>
      </c>
      <c r="U29" s="25">
        <v>0.402555910543131</v>
      </c>
      <c r="V29" s="25">
        <v>0.12140575079872204</v>
      </c>
      <c r="W29" s="24">
        <v>162</v>
      </c>
      <c r="X29" s="25">
        <v>0.51757188498402551</v>
      </c>
      <c r="Y29" s="24">
        <v>460</v>
      </c>
    </row>
    <row r="30" spans="1:25" x14ac:dyDescent="0.25">
      <c r="A30" s="10">
        <v>130943</v>
      </c>
      <c r="B30" s="11" t="s">
        <v>63</v>
      </c>
      <c r="C30" s="11" t="s">
        <v>64</v>
      </c>
      <c r="D30" s="3">
        <v>1</v>
      </c>
      <c r="E30" t="s">
        <v>33</v>
      </c>
      <c r="G30">
        <f t="shared" si="0"/>
        <v>4582</v>
      </c>
      <c r="H30">
        <v>3535</v>
      </c>
      <c r="I30">
        <v>654</v>
      </c>
      <c r="J30" s="13">
        <v>0.18500707213578502</v>
      </c>
      <c r="K30">
        <v>75</v>
      </c>
      <c r="L30" s="13">
        <v>2.1216407355021217E-2</v>
      </c>
      <c r="M30" s="13">
        <v>0.31957186544342508</v>
      </c>
      <c r="N30" s="13">
        <v>9.3333333333333338E-2</v>
      </c>
      <c r="O30">
        <f t="shared" si="1"/>
        <v>1013</v>
      </c>
      <c r="P30">
        <v>785</v>
      </c>
      <c r="Q30">
        <v>228</v>
      </c>
      <c r="R30" s="13">
        <f t="shared" si="2"/>
        <v>0.22108249672632038</v>
      </c>
      <c r="S30" s="13">
        <f t="shared" si="3"/>
        <v>0.22507403751233959</v>
      </c>
      <c r="T30" s="13">
        <v>0.47368421052631576</v>
      </c>
      <c r="U30" s="13">
        <v>0.38157894736842107</v>
      </c>
      <c r="V30" s="13">
        <v>7.0175438596491224E-2</v>
      </c>
      <c r="W30">
        <v>126</v>
      </c>
      <c r="X30" s="13">
        <v>0.55263157894736847</v>
      </c>
      <c r="Y30">
        <v>34</v>
      </c>
    </row>
    <row r="31" spans="1:25" x14ac:dyDescent="0.25">
      <c r="A31" s="10">
        <v>132903</v>
      </c>
      <c r="B31" s="11" t="s">
        <v>65</v>
      </c>
      <c r="C31" s="11" t="s">
        <v>66</v>
      </c>
      <c r="D31" s="3">
        <v>1</v>
      </c>
      <c r="E31" t="s">
        <v>33</v>
      </c>
      <c r="G31">
        <f t="shared" si="0"/>
        <v>14172</v>
      </c>
      <c r="H31">
        <v>11514</v>
      </c>
      <c r="I31">
        <v>1529</v>
      </c>
      <c r="J31" s="13">
        <v>0.13279485843321173</v>
      </c>
      <c r="K31">
        <v>279</v>
      </c>
      <c r="L31" s="13">
        <v>2.4231370505471601E-2</v>
      </c>
      <c r="M31" s="13">
        <v>0.29300196206671025</v>
      </c>
      <c r="N31" s="13">
        <v>9.6774193548387094E-2</v>
      </c>
      <c r="O31">
        <f t="shared" si="1"/>
        <v>2621</v>
      </c>
      <c r="P31">
        <v>2392</v>
      </c>
      <c r="Q31">
        <v>229</v>
      </c>
      <c r="R31" s="13">
        <f t="shared" si="2"/>
        <v>0.18494213942986171</v>
      </c>
      <c r="S31" s="13">
        <f t="shared" si="3"/>
        <v>8.7371232354063341E-2</v>
      </c>
      <c r="T31" s="13">
        <v>0.36681222707423583</v>
      </c>
      <c r="U31" s="13">
        <v>0.37554585152838427</v>
      </c>
      <c r="V31" s="13">
        <v>0.14847161572052403</v>
      </c>
      <c r="W31">
        <v>101</v>
      </c>
      <c r="X31" s="13">
        <v>0.44104803493449779</v>
      </c>
      <c r="Y31">
        <v>37</v>
      </c>
    </row>
    <row r="32" spans="1:25" x14ac:dyDescent="0.25">
      <c r="A32" s="10">
        <v>133669</v>
      </c>
      <c r="B32" s="11" t="s">
        <v>67</v>
      </c>
      <c r="C32" s="11" t="s">
        <v>66</v>
      </c>
      <c r="D32" s="3">
        <v>1</v>
      </c>
      <c r="E32" t="s">
        <v>29</v>
      </c>
      <c r="G32">
        <f t="shared" si="0"/>
        <v>6268</v>
      </c>
      <c r="H32">
        <v>4892</v>
      </c>
      <c r="I32">
        <v>625</v>
      </c>
      <c r="J32" s="13">
        <v>0.12775960752248569</v>
      </c>
      <c r="K32">
        <v>114</v>
      </c>
      <c r="L32" s="13">
        <v>2.3303352412101391E-2</v>
      </c>
      <c r="M32" s="13">
        <v>0.4672</v>
      </c>
      <c r="N32" s="13">
        <v>0.10526315789473684</v>
      </c>
      <c r="O32">
        <f t="shared" si="1"/>
        <v>1367</v>
      </c>
      <c r="P32">
        <v>1259</v>
      </c>
      <c r="Q32">
        <v>108</v>
      </c>
      <c r="R32" s="13">
        <f t="shared" si="2"/>
        <v>0.21809189534141671</v>
      </c>
      <c r="S32" s="13">
        <f t="shared" si="3"/>
        <v>7.9005120702267742E-2</v>
      </c>
      <c r="T32" s="13">
        <v>0.62962962962962965</v>
      </c>
      <c r="U32" s="13">
        <v>0.25925925925925924</v>
      </c>
      <c r="V32" s="13">
        <v>0.23148148148148148</v>
      </c>
      <c r="W32">
        <v>42</v>
      </c>
      <c r="X32" s="13">
        <v>0.3888888888888889</v>
      </c>
      <c r="Y32">
        <v>9</v>
      </c>
    </row>
    <row r="33" spans="1:25" x14ac:dyDescent="0.25">
      <c r="A33" s="10">
        <v>133951</v>
      </c>
      <c r="B33" s="11" t="s">
        <v>68</v>
      </c>
      <c r="C33" s="11" t="s">
        <v>66</v>
      </c>
      <c r="D33" s="3">
        <v>1</v>
      </c>
      <c r="E33" t="s">
        <v>29</v>
      </c>
      <c r="G33">
        <f t="shared" si="0"/>
        <v>10572</v>
      </c>
      <c r="H33">
        <v>7238</v>
      </c>
      <c r="I33">
        <v>1016</v>
      </c>
      <c r="J33" s="13">
        <v>0.14037026802984251</v>
      </c>
      <c r="K33">
        <v>205</v>
      </c>
      <c r="L33" s="13">
        <v>2.8322741088698537E-2</v>
      </c>
      <c r="M33" s="13">
        <v>0.38582677165354329</v>
      </c>
      <c r="N33" s="13">
        <v>0.11707317073170732</v>
      </c>
      <c r="O33">
        <f t="shared" si="1"/>
        <v>3104</v>
      </c>
      <c r="P33">
        <v>2953</v>
      </c>
      <c r="Q33">
        <v>151</v>
      </c>
      <c r="R33" s="13">
        <f t="shared" si="2"/>
        <v>0.29360575104048431</v>
      </c>
      <c r="S33" s="13">
        <f t="shared" si="3"/>
        <v>4.8646907216494846E-2</v>
      </c>
      <c r="T33" s="13">
        <v>0.51655629139072845</v>
      </c>
      <c r="U33" s="13">
        <v>0.35099337748344372</v>
      </c>
      <c r="V33" s="13">
        <v>0.37086092715231789</v>
      </c>
      <c r="W33">
        <v>53</v>
      </c>
      <c r="X33" s="13">
        <v>0.35099337748344372</v>
      </c>
      <c r="Y33">
        <v>230</v>
      </c>
    </row>
    <row r="34" spans="1:25" x14ac:dyDescent="0.25">
      <c r="A34" s="10">
        <v>134097</v>
      </c>
      <c r="B34" s="11" t="s">
        <v>69</v>
      </c>
      <c r="C34" s="11" t="s">
        <v>66</v>
      </c>
      <c r="D34" s="3">
        <v>1</v>
      </c>
      <c r="E34" t="s">
        <v>33</v>
      </c>
      <c r="G34">
        <f t="shared" si="0"/>
        <v>10852</v>
      </c>
      <c r="H34">
        <v>7860</v>
      </c>
      <c r="I34">
        <v>978</v>
      </c>
      <c r="J34" s="13">
        <v>0.12442748091603054</v>
      </c>
      <c r="K34">
        <v>94</v>
      </c>
      <c r="L34" s="13">
        <v>1.1959287531806615E-2</v>
      </c>
      <c r="M34" s="13">
        <v>0.34458077709611451</v>
      </c>
      <c r="N34" s="13">
        <v>0.10638297872340426</v>
      </c>
      <c r="O34">
        <f t="shared" si="1"/>
        <v>2570</v>
      </c>
      <c r="P34">
        <v>2142</v>
      </c>
      <c r="Q34">
        <v>428</v>
      </c>
      <c r="R34" s="13">
        <f t="shared" si="2"/>
        <v>0.23682270549207518</v>
      </c>
      <c r="S34" s="13">
        <f t="shared" si="3"/>
        <v>0.16653696498054474</v>
      </c>
      <c r="T34" s="13">
        <v>0.46261682242990654</v>
      </c>
      <c r="U34" s="13">
        <v>0.29906542056074764</v>
      </c>
      <c r="V34" s="13">
        <v>0.11214953271028037</v>
      </c>
      <c r="W34">
        <v>132</v>
      </c>
      <c r="X34" s="13">
        <v>0.30841121495327101</v>
      </c>
      <c r="Y34">
        <v>422</v>
      </c>
    </row>
    <row r="35" spans="1:25" x14ac:dyDescent="0.25">
      <c r="A35" s="10">
        <v>134130</v>
      </c>
      <c r="B35" s="11" t="s">
        <v>70</v>
      </c>
      <c r="C35" s="11" t="s">
        <v>66</v>
      </c>
      <c r="D35" s="3">
        <v>1</v>
      </c>
      <c r="E35" t="s">
        <v>33</v>
      </c>
      <c r="G35">
        <f t="shared" si="0"/>
        <v>14479</v>
      </c>
      <c r="H35">
        <v>8601</v>
      </c>
      <c r="I35">
        <v>2267</v>
      </c>
      <c r="J35" s="13">
        <v>0.26357400302290429</v>
      </c>
      <c r="K35">
        <v>244</v>
      </c>
      <c r="L35" s="13">
        <v>2.8368794326241134E-2</v>
      </c>
      <c r="M35" s="13">
        <v>0.38244375827084254</v>
      </c>
      <c r="N35" s="13">
        <v>0.10245901639344263</v>
      </c>
      <c r="O35">
        <f t="shared" si="1"/>
        <v>4620</v>
      </c>
      <c r="P35">
        <v>3924</v>
      </c>
      <c r="Q35">
        <v>696</v>
      </c>
      <c r="R35" s="13">
        <f t="shared" si="2"/>
        <v>0.31908280958629742</v>
      </c>
      <c r="S35" s="13">
        <f t="shared" si="3"/>
        <v>0.15064935064935064</v>
      </c>
      <c r="T35" s="13">
        <v>0.39080459770114945</v>
      </c>
      <c r="U35" s="13">
        <v>0.46695402298850575</v>
      </c>
      <c r="V35" s="13">
        <v>8.4770114942528729E-2</v>
      </c>
      <c r="W35">
        <v>435</v>
      </c>
      <c r="X35" s="13">
        <v>0.625</v>
      </c>
      <c r="Y35">
        <v>1258</v>
      </c>
    </row>
    <row r="36" spans="1:25" x14ac:dyDescent="0.25">
      <c r="A36" s="10">
        <v>137351</v>
      </c>
      <c r="B36" s="11" t="s">
        <v>71</v>
      </c>
      <c r="C36" s="11" t="s">
        <v>66</v>
      </c>
      <c r="D36" s="3">
        <v>1</v>
      </c>
      <c r="E36" t="s">
        <v>33</v>
      </c>
      <c r="G36">
        <f t="shared" si="0"/>
        <v>10538</v>
      </c>
      <c r="H36">
        <v>7610</v>
      </c>
      <c r="I36">
        <v>1495</v>
      </c>
      <c r="J36" s="13">
        <v>0.1964520367936925</v>
      </c>
      <c r="K36">
        <v>176</v>
      </c>
      <c r="L36" s="13">
        <v>2.3127463863337715E-2</v>
      </c>
      <c r="M36" s="13">
        <v>0.40869565217391307</v>
      </c>
      <c r="N36" s="13">
        <v>0.11363636363636363</v>
      </c>
      <c r="O36">
        <f t="shared" si="1"/>
        <v>2782</v>
      </c>
      <c r="P36">
        <v>2512</v>
      </c>
      <c r="Q36">
        <v>270</v>
      </c>
      <c r="R36" s="13">
        <f t="shared" si="2"/>
        <v>0.26399696337065859</v>
      </c>
      <c r="S36" s="13">
        <f t="shared" si="3"/>
        <v>9.7052480230050323E-2</v>
      </c>
      <c r="T36" s="13">
        <v>0.55185185185185182</v>
      </c>
      <c r="U36" s="13">
        <v>0.21481481481481482</v>
      </c>
      <c r="V36" s="13">
        <v>0.20370370370370369</v>
      </c>
      <c r="W36">
        <v>120</v>
      </c>
      <c r="X36" s="13">
        <v>0.44444444444444442</v>
      </c>
      <c r="Y36">
        <v>146</v>
      </c>
    </row>
    <row r="37" spans="1:25" x14ac:dyDescent="0.25">
      <c r="A37" s="21">
        <v>139755</v>
      </c>
      <c r="B37" s="22" t="s">
        <v>72</v>
      </c>
      <c r="C37" s="22" t="s">
        <v>73</v>
      </c>
      <c r="D37" s="23">
        <v>1</v>
      </c>
      <c r="E37" s="24" t="s">
        <v>33</v>
      </c>
      <c r="F37" s="24" t="s">
        <v>62</v>
      </c>
      <c r="G37" s="24">
        <f t="shared" si="0"/>
        <v>5288</v>
      </c>
      <c r="H37" s="24">
        <v>2873</v>
      </c>
      <c r="I37" s="24">
        <v>2084</v>
      </c>
      <c r="J37" s="25">
        <v>0.72537417333797427</v>
      </c>
      <c r="K37" s="24">
        <v>448</v>
      </c>
      <c r="L37" s="25">
        <v>0.15593456317438217</v>
      </c>
      <c r="M37" s="25">
        <v>0.23080614203454894</v>
      </c>
      <c r="N37" s="25">
        <v>9.375E-2</v>
      </c>
      <c r="O37" s="24">
        <f t="shared" si="1"/>
        <v>2415</v>
      </c>
      <c r="P37" s="24">
        <v>1932</v>
      </c>
      <c r="Q37" s="24">
        <v>483</v>
      </c>
      <c r="R37" s="25">
        <f t="shared" si="2"/>
        <v>0.45669440242057491</v>
      </c>
      <c r="S37" s="25">
        <f t="shared" si="3"/>
        <v>0.2</v>
      </c>
      <c r="T37" s="25">
        <v>0.27122153209109728</v>
      </c>
      <c r="U37" s="25">
        <v>0.52795031055900621</v>
      </c>
      <c r="V37" s="25">
        <v>0.15320910973084886</v>
      </c>
      <c r="W37" s="24">
        <v>435</v>
      </c>
      <c r="X37" s="25">
        <v>0.90062111801242239</v>
      </c>
      <c r="Y37" s="24">
        <v>0</v>
      </c>
    </row>
    <row r="38" spans="1:25" x14ac:dyDescent="0.25">
      <c r="A38" s="10">
        <v>139940</v>
      </c>
      <c r="B38" s="11" t="s">
        <v>74</v>
      </c>
      <c r="C38" s="11" t="s">
        <v>73</v>
      </c>
      <c r="D38" s="3">
        <v>1</v>
      </c>
      <c r="E38" t="s">
        <v>33</v>
      </c>
      <c r="G38">
        <f t="shared" si="0"/>
        <v>7081</v>
      </c>
      <c r="H38">
        <v>4378</v>
      </c>
      <c r="I38">
        <v>489</v>
      </c>
      <c r="J38" s="13">
        <v>0.1116948378254911</v>
      </c>
      <c r="K38">
        <v>185</v>
      </c>
      <c r="L38" s="13">
        <v>4.2256738236637732E-2</v>
      </c>
      <c r="M38" s="13">
        <v>0.47239263803680981</v>
      </c>
      <c r="N38" s="13">
        <v>0.25945945945945947</v>
      </c>
      <c r="O38">
        <f t="shared" si="1"/>
        <v>2470</v>
      </c>
      <c r="P38">
        <v>2266</v>
      </c>
      <c r="Q38">
        <v>204</v>
      </c>
      <c r="R38" s="13">
        <f t="shared" si="2"/>
        <v>0.34882078802429034</v>
      </c>
      <c r="S38" s="13">
        <f t="shared" si="3"/>
        <v>8.2591093117408906E-2</v>
      </c>
      <c r="T38" s="13">
        <v>0.6470588235294118</v>
      </c>
      <c r="U38" s="13">
        <v>0.24019607843137256</v>
      </c>
      <c r="V38" s="13">
        <v>0.23529411764705882</v>
      </c>
      <c r="W38">
        <v>48</v>
      </c>
      <c r="X38" s="13">
        <v>0.23529411764705882</v>
      </c>
      <c r="Y38">
        <v>233</v>
      </c>
    </row>
    <row r="39" spans="1:25" x14ac:dyDescent="0.25">
      <c r="A39" s="10">
        <v>139959</v>
      </c>
      <c r="B39" s="11" t="s">
        <v>75</v>
      </c>
      <c r="C39" s="11" t="s">
        <v>73</v>
      </c>
      <c r="D39" s="3">
        <v>1</v>
      </c>
      <c r="E39" t="s">
        <v>33</v>
      </c>
      <c r="G39">
        <f t="shared" si="0"/>
        <v>9453</v>
      </c>
      <c r="H39">
        <v>6861</v>
      </c>
      <c r="I39">
        <v>897</v>
      </c>
      <c r="J39" s="13">
        <v>0.13073895933537386</v>
      </c>
      <c r="K39">
        <v>44</v>
      </c>
      <c r="L39" s="13">
        <v>6.4130593207987171E-3</v>
      </c>
      <c r="M39" s="13">
        <v>0.42809364548494983</v>
      </c>
      <c r="N39" s="13">
        <v>0.15909090909090909</v>
      </c>
      <c r="O39">
        <f t="shared" si="1"/>
        <v>2142</v>
      </c>
      <c r="P39">
        <v>1689</v>
      </c>
      <c r="Q39">
        <v>453</v>
      </c>
      <c r="R39" s="13">
        <f t="shared" si="2"/>
        <v>0.22659473183116471</v>
      </c>
      <c r="S39" s="13">
        <f t="shared" si="3"/>
        <v>0.21148459383753501</v>
      </c>
      <c r="T39" s="13">
        <v>0.54304635761589404</v>
      </c>
      <c r="U39" s="13">
        <v>0.24724061810154527</v>
      </c>
      <c r="V39" s="13">
        <v>0.12141280353200883</v>
      </c>
      <c r="W39">
        <v>118</v>
      </c>
      <c r="X39" s="13">
        <v>0.26048565121412803</v>
      </c>
      <c r="Y39">
        <v>450</v>
      </c>
    </row>
    <row r="40" spans="1:25" x14ac:dyDescent="0.25">
      <c r="A40" s="10">
        <v>141574</v>
      </c>
      <c r="B40" s="11" t="s">
        <v>76</v>
      </c>
      <c r="C40" s="11" t="s">
        <v>77</v>
      </c>
      <c r="D40" s="3">
        <v>1</v>
      </c>
      <c r="E40" t="s">
        <v>33</v>
      </c>
      <c r="G40">
        <f t="shared" si="0"/>
        <v>4655</v>
      </c>
      <c r="H40">
        <v>3026</v>
      </c>
      <c r="I40">
        <v>431</v>
      </c>
      <c r="J40" s="13">
        <v>0.14243225380039656</v>
      </c>
      <c r="K40">
        <v>73</v>
      </c>
      <c r="L40" s="13">
        <v>2.4124256444150696E-2</v>
      </c>
      <c r="M40" s="13">
        <v>0.35498839907192575</v>
      </c>
      <c r="N40" s="13">
        <v>0.19178082191780821</v>
      </c>
      <c r="O40">
        <f t="shared" si="1"/>
        <v>1419</v>
      </c>
      <c r="P40">
        <v>1223</v>
      </c>
      <c r="Q40">
        <v>196</v>
      </c>
      <c r="R40" s="13">
        <f t="shared" si="2"/>
        <v>0.30483351235230932</v>
      </c>
      <c r="S40" s="13">
        <f t="shared" si="3"/>
        <v>0.13812544045102185</v>
      </c>
      <c r="T40" s="13">
        <v>0.53061224489795922</v>
      </c>
      <c r="U40" s="13">
        <v>0.37755102040816324</v>
      </c>
      <c r="V40" s="13">
        <v>0.31122448979591838</v>
      </c>
      <c r="W40">
        <v>72</v>
      </c>
      <c r="X40" s="13">
        <v>0.36734693877551022</v>
      </c>
      <c r="Y40">
        <v>210</v>
      </c>
    </row>
    <row r="41" spans="1:25" x14ac:dyDescent="0.25">
      <c r="A41" s="10">
        <v>153603</v>
      </c>
      <c r="B41" s="11" t="s">
        <v>78</v>
      </c>
      <c r="C41" s="11" t="s">
        <v>79</v>
      </c>
      <c r="D41" s="3">
        <v>1</v>
      </c>
      <c r="E41" t="s">
        <v>33</v>
      </c>
      <c r="G41">
        <f t="shared" si="0"/>
        <v>6327</v>
      </c>
      <c r="H41">
        <v>4881</v>
      </c>
      <c r="I41">
        <v>1356</v>
      </c>
      <c r="J41" s="13">
        <v>0.27781192378610942</v>
      </c>
      <c r="K41">
        <v>150</v>
      </c>
      <c r="L41" s="13">
        <v>3.0731407498463429E-2</v>
      </c>
      <c r="M41" s="13">
        <v>0.26327433628318586</v>
      </c>
      <c r="N41" s="13">
        <v>0.06</v>
      </c>
      <c r="O41">
        <f t="shared" si="1"/>
        <v>1302</v>
      </c>
      <c r="P41">
        <v>926</v>
      </c>
      <c r="Q41">
        <v>376</v>
      </c>
      <c r="R41" s="13">
        <f t="shared" si="2"/>
        <v>0.20578473210052156</v>
      </c>
      <c r="S41" s="13">
        <f t="shared" si="3"/>
        <v>0.28878648233486942</v>
      </c>
      <c r="T41" s="13">
        <v>0.36702127659574468</v>
      </c>
      <c r="U41" s="13">
        <v>0.46276595744680848</v>
      </c>
      <c r="V41" s="13">
        <v>5.0531914893617018E-2</v>
      </c>
      <c r="W41">
        <v>228</v>
      </c>
      <c r="X41" s="13">
        <v>0.6063829787234043</v>
      </c>
      <c r="Y41">
        <v>144</v>
      </c>
    </row>
    <row r="42" spans="1:25" x14ac:dyDescent="0.25">
      <c r="A42" s="10">
        <v>153658</v>
      </c>
      <c r="B42" s="11" t="s">
        <v>80</v>
      </c>
      <c r="C42" s="11" t="s">
        <v>79</v>
      </c>
      <c r="D42" s="3">
        <v>1</v>
      </c>
      <c r="E42" t="s">
        <v>33</v>
      </c>
      <c r="G42">
        <f t="shared" si="0"/>
        <v>6767</v>
      </c>
      <c r="H42">
        <v>4351</v>
      </c>
      <c r="I42">
        <v>603</v>
      </c>
      <c r="J42" s="13">
        <v>0.1385888301539876</v>
      </c>
      <c r="K42">
        <v>68</v>
      </c>
      <c r="L42" s="13">
        <v>1.5628591128476213E-2</v>
      </c>
      <c r="M42" s="13">
        <v>0.28026533996683251</v>
      </c>
      <c r="N42" s="13">
        <v>7.3529411764705885E-2</v>
      </c>
      <c r="O42">
        <f t="shared" si="1"/>
        <v>1905</v>
      </c>
      <c r="P42">
        <v>1468</v>
      </c>
      <c r="Q42">
        <v>437</v>
      </c>
      <c r="R42" s="13">
        <f t="shared" si="2"/>
        <v>0.2815132259494606</v>
      </c>
      <c r="S42" s="13">
        <f t="shared" si="3"/>
        <v>0.2293963254593176</v>
      </c>
      <c r="T42" s="13">
        <v>0.51487414187643021</v>
      </c>
      <c r="U42" s="13">
        <v>0.29061784897025172</v>
      </c>
      <c r="V42" s="13">
        <v>8.6956521739130432E-2</v>
      </c>
      <c r="W42">
        <v>171</v>
      </c>
      <c r="X42" s="13">
        <v>0.39130434782608697</v>
      </c>
      <c r="Y42">
        <v>511</v>
      </c>
    </row>
    <row r="43" spans="1:25" x14ac:dyDescent="0.25">
      <c r="A43" s="15">
        <v>142276</v>
      </c>
      <c r="B43" s="3" t="s">
        <v>81</v>
      </c>
      <c r="C43" s="3" t="s">
        <v>82</v>
      </c>
      <c r="D43" s="3">
        <v>1</v>
      </c>
      <c r="E43" t="s">
        <v>29</v>
      </c>
      <c r="G43">
        <f t="shared" si="0"/>
        <v>1739</v>
      </c>
      <c r="H43">
        <v>1118</v>
      </c>
      <c r="I43">
        <v>175</v>
      </c>
      <c r="J43" s="13">
        <v>0.15652951699463327</v>
      </c>
      <c r="K43">
        <v>13</v>
      </c>
      <c r="L43" s="13">
        <v>1.1627906976744186E-2</v>
      </c>
      <c r="M43" s="13">
        <v>0.34857142857142859</v>
      </c>
      <c r="N43" s="13">
        <v>0</v>
      </c>
      <c r="O43">
        <f t="shared" si="1"/>
        <v>507</v>
      </c>
      <c r="P43">
        <v>465</v>
      </c>
      <c r="Q43">
        <v>42</v>
      </c>
      <c r="R43" s="13">
        <f t="shared" si="2"/>
        <v>0.29154686601495111</v>
      </c>
      <c r="S43" s="13">
        <f t="shared" si="3"/>
        <v>8.2840236686390539E-2</v>
      </c>
      <c r="T43" s="13">
        <v>0.35714285714285715</v>
      </c>
      <c r="U43" s="13">
        <v>0.21428571428571427</v>
      </c>
      <c r="V43" s="13">
        <v>7.1428571428571425E-2</v>
      </c>
      <c r="W43">
        <v>14</v>
      </c>
      <c r="X43" s="13">
        <v>0.33333333333333331</v>
      </c>
      <c r="Y43">
        <v>114</v>
      </c>
    </row>
    <row r="44" spans="1:25" x14ac:dyDescent="0.25">
      <c r="A44" s="10">
        <v>142285</v>
      </c>
      <c r="B44" s="11" t="s">
        <v>83</v>
      </c>
      <c r="C44" s="11" t="s">
        <v>82</v>
      </c>
      <c r="D44" s="3">
        <v>1</v>
      </c>
      <c r="E44" t="s">
        <v>29</v>
      </c>
      <c r="F44" s="12" t="s">
        <v>30</v>
      </c>
      <c r="G44">
        <f t="shared" si="0"/>
        <v>2561</v>
      </c>
      <c r="H44">
        <v>1761</v>
      </c>
      <c r="I44">
        <v>421</v>
      </c>
      <c r="J44" s="13">
        <v>0.23906871095968199</v>
      </c>
      <c r="K44">
        <v>47</v>
      </c>
      <c r="L44" s="13">
        <v>2.6689381033503691E-2</v>
      </c>
      <c r="M44" s="13">
        <v>0.29928741092636579</v>
      </c>
      <c r="N44" s="13">
        <v>0.1276595744680851</v>
      </c>
      <c r="O44">
        <f t="shared" si="1"/>
        <v>694</v>
      </c>
      <c r="P44">
        <v>636</v>
      </c>
      <c r="Q44">
        <v>58</v>
      </c>
      <c r="R44" s="13">
        <f t="shared" si="2"/>
        <v>0.27098789535337758</v>
      </c>
      <c r="S44" s="13">
        <f t="shared" si="3"/>
        <v>8.3573487031700283E-2</v>
      </c>
      <c r="T44" s="13">
        <v>0.36206896551724138</v>
      </c>
      <c r="U44" s="13">
        <v>0.31034482758620691</v>
      </c>
      <c r="V44" s="13">
        <v>3.4482758620689655E-2</v>
      </c>
      <c r="W44">
        <v>39</v>
      </c>
      <c r="X44" s="13">
        <v>0.67241379310344829</v>
      </c>
      <c r="Y44">
        <v>106</v>
      </c>
    </row>
    <row r="45" spans="1:25" x14ac:dyDescent="0.25">
      <c r="A45" s="10">
        <v>145600</v>
      </c>
      <c r="B45" s="11" t="s">
        <v>84</v>
      </c>
      <c r="C45" s="11" t="s">
        <v>85</v>
      </c>
      <c r="D45" s="3">
        <v>1</v>
      </c>
      <c r="E45" t="s">
        <v>33</v>
      </c>
      <c r="G45">
        <f t="shared" si="0"/>
        <v>6813</v>
      </c>
      <c r="H45">
        <v>3813</v>
      </c>
      <c r="I45">
        <v>1023</v>
      </c>
      <c r="J45" s="13">
        <v>0.26829268292682928</v>
      </c>
      <c r="K45">
        <v>186</v>
      </c>
      <c r="L45" s="13">
        <v>4.878048780487805E-2</v>
      </c>
      <c r="M45" s="13">
        <v>0.3919843597262952</v>
      </c>
      <c r="N45" s="13">
        <v>0.14516129032258066</v>
      </c>
      <c r="O45">
        <f t="shared" si="1"/>
        <v>2430</v>
      </c>
      <c r="P45">
        <v>2088</v>
      </c>
      <c r="Q45">
        <v>342</v>
      </c>
      <c r="R45" s="13">
        <f t="shared" si="2"/>
        <v>0.35667107001321002</v>
      </c>
      <c r="S45" s="13">
        <f t="shared" si="3"/>
        <v>0.14074074074074075</v>
      </c>
      <c r="T45" s="13">
        <v>0.55555555555555558</v>
      </c>
      <c r="U45" s="13">
        <v>0.37719298245614036</v>
      </c>
      <c r="V45" s="13">
        <v>0.15204678362573099</v>
      </c>
      <c r="W45">
        <v>155</v>
      </c>
      <c r="X45" s="13">
        <v>0.45321637426900585</v>
      </c>
      <c r="Y45">
        <v>570</v>
      </c>
    </row>
    <row r="46" spans="1:25" x14ac:dyDescent="0.25">
      <c r="A46" s="10">
        <v>145637</v>
      </c>
      <c r="B46" s="11" t="s">
        <v>86</v>
      </c>
      <c r="C46" s="11" t="s">
        <v>85</v>
      </c>
      <c r="D46" s="3">
        <v>1</v>
      </c>
      <c r="E46" t="s">
        <v>33</v>
      </c>
      <c r="G46">
        <f t="shared" si="0"/>
        <v>12155</v>
      </c>
      <c r="H46">
        <v>7727</v>
      </c>
      <c r="I46">
        <v>2416</v>
      </c>
      <c r="J46" s="13">
        <v>0.31266985893619775</v>
      </c>
      <c r="K46">
        <v>514</v>
      </c>
      <c r="L46" s="13">
        <v>6.6519994823346709E-2</v>
      </c>
      <c r="M46" s="13">
        <v>0.25579470198675497</v>
      </c>
      <c r="N46" s="13">
        <v>0.12840466926070038</v>
      </c>
      <c r="O46">
        <f t="shared" si="1"/>
        <v>4087</v>
      </c>
      <c r="P46">
        <v>3218</v>
      </c>
      <c r="Q46">
        <v>869</v>
      </c>
      <c r="R46" s="13">
        <f t="shared" si="2"/>
        <v>0.33624023035787742</v>
      </c>
      <c r="S46" s="13">
        <f t="shared" si="3"/>
        <v>0.21262539760215318</v>
      </c>
      <c r="T46" s="13">
        <v>0.40161104718066742</v>
      </c>
      <c r="U46" s="13">
        <v>0.46375143843498273</v>
      </c>
      <c r="V46" s="13">
        <v>0.11622554660529344</v>
      </c>
      <c r="W46">
        <v>452</v>
      </c>
      <c r="X46" s="13">
        <v>0.52013808975834297</v>
      </c>
      <c r="Y46">
        <v>341</v>
      </c>
    </row>
    <row r="47" spans="1:25" x14ac:dyDescent="0.25">
      <c r="A47" s="10">
        <v>147703</v>
      </c>
      <c r="B47" s="11" t="s">
        <v>87</v>
      </c>
      <c r="C47" s="11" t="s">
        <v>85</v>
      </c>
      <c r="D47" s="3">
        <v>1</v>
      </c>
      <c r="E47" t="s">
        <v>29</v>
      </c>
      <c r="G47">
        <f t="shared" si="0"/>
        <v>5664</v>
      </c>
      <c r="H47">
        <v>3924</v>
      </c>
      <c r="I47">
        <v>481</v>
      </c>
      <c r="J47" s="13">
        <v>0.12257900101936799</v>
      </c>
      <c r="K47">
        <v>118</v>
      </c>
      <c r="L47" s="13">
        <v>3.0071355759429153E-2</v>
      </c>
      <c r="M47" s="13">
        <v>0.27650727650727652</v>
      </c>
      <c r="N47" s="13">
        <v>5.9322033898305086E-2</v>
      </c>
      <c r="O47">
        <f t="shared" si="1"/>
        <v>1647</v>
      </c>
      <c r="P47">
        <v>1539</v>
      </c>
      <c r="Q47">
        <v>108</v>
      </c>
      <c r="R47" s="13">
        <f t="shared" si="2"/>
        <v>0.29078389830508472</v>
      </c>
      <c r="S47" s="13">
        <f t="shared" si="3"/>
        <v>6.5573770491803282E-2</v>
      </c>
      <c r="T47" s="13">
        <v>0.61111111111111116</v>
      </c>
      <c r="U47" s="13">
        <v>0.14814814814814814</v>
      </c>
      <c r="V47" s="13">
        <v>0.14814814814814814</v>
      </c>
      <c r="W47">
        <v>17</v>
      </c>
      <c r="X47" s="13">
        <v>0.15740740740740741</v>
      </c>
      <c r="Y47">
        <v>93</v>
      </c>
    </row>
    <row r="48" spans="1:25" x14ac:dyDescent="0.25">
      <c r="A48" s="10">
        <v>149222</v>
      </c>
      <c r="B48" s="11" t="s">
        <v>88</v>
      </c>
      <c r="C48" s="11" t="s">
        <v>85</v>
      </c>
      <c r="D48" s="3">
        <v>1</v>
      </c>
      <c r="E48" t="s">
        <v>29</v>
      </c>
      <c r="G48">
        <f t="shared" si="0"/>
        <v>5184</v>
      </c>
      <c r="H48">
        <v>3843</v>
      </c>
      <c r="I48">
        <v>443</v>
      </c>
      <c r="J48" s="13">
        <v>0.11527452511059068</v>
      </c>
      <c r="K48">
        <v>130</v>
      </c>
      <c r="L48" s="13">
        <v>3.3827738745771531E-2</v>
      </c>
      <c r="M48" s="13">
        <v>0.2595936794582393</v>
      </c>
      <c r="N48" s="13">
        <v>0.13846153846153847</v>
      </c>
      <c r="O48">
        <f t="shared" si="1"/>
        <v>1145</v>
      </c>
      <c r="P48">
        <v>983</v>
      </c>
      <c r="Q48">
        <v>162</v>
      </c>
      <c r="R48" s="13">
        <f t="shared" si="2"/>
        <v>0.22087191358024691</v>
      </c>
      <c r="S48" s="13">
        <f t="shared" si="3"/>
        <v>0.14148471615720523</v>
      </c>
      <c r="T48" s="13">
        <v>0.45061728395061729</v>
      </c>
      <c r="U48" s="13">
        <v>0.40123456790123457</v>
      </c>
      <c r="V48" s="13">
        <v>7.407407407407407E-2</v>
      </c>
      <c r="W48">
        <v>51</v>
      </c>
      <c r="X48" s="13">
        <v>0.31481481481481483</v>
      </c>
      <c r="Y48">
        <v>196</v>
      </c>
    </row>
    <row r="49" spans="1:25" x14ac:dyDescent="0.25">
      <c r="A49" s="15">
        <v>150136</v>
      </c>
      <c r="B49" s="3" t="s">
        <v>89</v>
      </c>
      <c r="C49" s="3" t="s">
        <v>90</v>
      </c>
      <c r="D49" s="3">
        <v>1</v>
      </c>
      <c r="E49" t="s">
        <v>29</v>
      </c>
      <c r="G49">
        <f t="shared" si="0"/>
        <v>4724</v>
      </c>
      <c r="H49">
        <v>3299</v>
      </c>
      <c r="I49">
        <v>210</v>
      </c>
      <c r="J49" s="13">
        <v>6.365565322825098E-2</v>
      </c>
      <c r="K49">
        <v>31</v>
      </c>
      <c r="L49" s="13">
        <v>9.3967869051227639E-3</v>
      </c>
      <c r="M49" s="13">
        <v>0.48095238095238096</v>
      </c>
      <c r="N49" s="13">
        <v>6.4516129032258063E-2</v>
      </c>
      <c r="O49">
        <f t="shared" si="1"/>
        <v>1394</v>
      </c>
      <c r="P49">
        <v>1360</v>
      </c>
      <c r="Q49">
        <v>34</v>
      </c>
      <c r="R49" s="13">
        <f t="shared" si="2"/>
        <v>0.29508890770533447</v>
      </c>
      <c r="S49" s="13">
        <f t="shared" si="3"/>
        <v>2.4390243902439025E-2</v>
      </c>
      <c r="T49" s="13">
        <v>0.58823529411764708</v>
      </c>
      <c r="U49" s="13">
        <v>0.17647058823529413</v>
      </c>
      <c r="V49" s="13">
        <v>5.8823529411764705E-2</v>
      </c>
      <c r="W49">
        <v>0</v>
      </c>
      <c r="X49" s="13">
        <v>0</v>
      </c>
      <c r="Y49">
        <v>31</v>
      </c>
    </row>
    <row r="50" spans="1:25" x14ac:dyDescent="0.25">
      <c r="A50" s="10">
        <v>151111</v>
      </c>
      <c r="B50" s="11" t="s">
        <v>91</v>
      </c>
      <c r="C50" s="11" t="s">
        <v>90</v>
      </c>
      <c r="D50" s="3">
        <v>1</v>
      </c>
      <c r="E50" t="s">
        <v>29</v>
      </c>
      <c r="G50">
        <f t="shared" si="0"/>
        <v>6331</v>
      </c>
      <c r="H50">
        <v>3744</v>
      </c>
      <c r="I50">
        <v>483</v>
      </c>
      <c r="J50" s="13">
        <v>0.12900641025641027</v>
      </c>
      <c r="K50">
        <v>94</v>
      </c>
      <c r="L50" s="13">
        <v>2.5106837606837608E-2</v>
      </c>
      <c r="M50" s="13">
        <v>0.31469979296066253</v>
      </c>
      <c r="N50" s="13">
        <v>0.18085106382978725</v>
      </c>
      <c r="O50">
        <f t="shared" si="1"/>
        <v>1851</v>
      </c>
      <c r="P50">
        <v>1816</v>
      </c>
      <c r="Q50">
        <v>35</v>
      </c>
      <c r="R50" s="13">
        <f t="shared" si="2"/>
        <v>0.29237087347970303</v>
      </c>
      <c r="S50" s="13">
        <f t="shared" si="3"/>
        <v>1.8908698001080498E-2</v>
      </c>
      <c r="T50" s="13">
        <v>0.5714285714285714</v>
      </c>
      <c r="U50" s="13">
        <v>0.2857142857142857</v>
      </c>
      <c r="V50" s="13">
        <v>0.14285714285714285</v>
      </c>
      <c r="W50">
        <v>21</v>
      </c>
      <c r="X50" s="13">
        <v>0.6</v>
      </c>
      <c r="Y50">
        <v>736</v>
      </c>
    </row>
    <row r="51" spans="1:25" x14ac:dyDescent="0.25">
      <c r="A51" s="10">
        <v>151351</v>
      </c>
      <c r="B51" s="11" t="s">
        <v>92</v>
      </c>
      <c r="C51" s="11" t="s">
        <v>90</v>
      </c>
      <c r="D51" s="3">
        <v>1</v>
      </c>
      <c r="E51" t="s">
        <v>33</v>
      </c>
      <c r="G51">
        <f t="shared" si="0"/>
        <v>10564</v>
      </c>
      <c r="H51">
        <v>7284</v>
      </c>
      <c r="I51">
        <v>937</v>
      </c>
      <c r="J51" s="13">
        <v>0.12863811092806152</v>
      </c>
      <c r="K51">
        <v>38</v>
      </c>
      <c r="L51" s="13">
        <v>5.216913783635365E-3</v>
      </c>
      <c r="M51" s="13">
        <v>0.41622198505869795</v>
      </c>
      <c r="N51" s="13">
        <v>0.13157894736842105</v>
      </c>
      <c r="O51">
        <f t="shared" si="1"/>
        <v>3000</v>
      </c>
      <c r="P51">
        <v>2532</v>
      </c>
      <c r="Q51">
        <v>468</v>
      </c>
      <c r="R51" s="13">
        <f t="shared" si="2"/>
        <v>0.28398333964407424</v>
      </c>
      <c r="S51" s="13">
        <f t="shared" si="3"/>
        <v>0.156</v>
      </c>
      <c r="T51" s="13">
        <v>0.48717948717948717</v>
      </c>
      <c r="U51" s="13">
        <v>0.3141025641025641</v>
      </c>
      <c r="V51" s="13">
        <v>0.12820512820512819</v>
      </c>
      <c r="W51">
        <v>113</v>
      </c>
      <c r="X51" s="13">
        <v>0.24145299145299146</v>
      </c>
      <c r="Y51">
        <v>280</v>
      </c>
    </row>
    <row r="52" spans="1:25" x14ac:dyDescent="0.25">
      <c r="A52" s="10">
        <v>243780</v>
      </c>
      <c r="B52" s="11" t="s">
        <v>93</v>
      </c>
      <c r="C52" s="11" t="s">
        <v>90</v>
      </c>
      <c r="D52" s="3">
        <v>1</v>
      </c>
      <c r="E52" t="s">
        <v>33</v>
      </c>
      <c r="G52">
        <f t="shared" si="0"/>
        <v>9566</v>
      </c>
      <c r="H52">
        <v>7064</v>
      </c>
      <c r="I52">
        <v>2357</v>
      </c>
      <c r="J52" s="13">
        <v>0.33366364665911663</v>
      </c>
      <c r="K52">
        <v>320</v>
      </c>
      <c r="L52" s="13">
        <v>4.5300113250283124E-2</v>
      </c>
      <c r="M52" s="13">
        <v>0.26941026728892659</v>
      </c>
      <c r="N52" s="13">
        <v>9.0624999999999997E-2</v>
      </c>
      <c r="O52">
        <f t="shared" si="1"/>
        <v>2271</v>
      </c>
      <c r="P52">
        <v>1622</v>
      </c>
      <c r="Q52">
        <v>649</v>
      </c>
      <c r="R52" s="13">
        <f t="shared" si="2"/>
        <v>0.23740330336608823</v>
      </c>
      <c r="S52" s="13">
        <f t="shared" si="3"/>
        <v>0.28577719066490531</v>
      </c>
      <c r="T52" s="13">
        <v>0.42218798151001541</v>
      </c>
      <c r="U52" s="13">
        <v>0.47149460708782742</v>
      </c>
      <c r="V52" s="13">
        <v>8.4745762711864403E-2</v>
      </c>
      <c r="W52">
        <v>379</v>
      </c>
      <c r="X52" s="13">
        <v>0.58397534668721107</v>
      </c>
      <c r="Y52">
        <v>231</v>
      </c>
    </row>
    <row r="53" spans="1:25" x14ac:dyDescent="0.25">
      <c r="A53" s="10">
        <v>155317</v>
      </c>
      <c r="B53" s="11" t="s">
        <v>94</v>
      </c>
      <c r="C53" s="11" t="s">
        <v>95</v>
      </c>
      <c r="D53" s="3">
        <v>1</v>
      </c>
      <c r="E53" t="s">
        <v>33</v>
      </c>
      <c r="G53">
        <f t="shared" si="0"/>
        <v>6883</v>
      </c>
      <c r="H53">
        <v>4331</v>
      </c>
      <c r="I53">
        <v>740</v>
      </c>
      <c r="J53" s="13">
        <v>0.17086123297160008</v>
      </c>
      <c r="K53">
        <v>64</v>
      </c>
      <c r="L53" s="13">
        <v>1.4777187716462711E-2</v>
      </c>
      <c r="M53" s="13">
        <v>0.32162162162162161</v>
      </c>
      <c r="N53" s="13">
        <v>0.125</v>
      </c>
      <c r="O53">
        <f t="shared" si="1"/>
        <v>2033</v>
      </c>
      <c r="P53">
        <v>1731</v>
      </c>
      <c r="Q53">
        <v>302</v>
      </c>
      <c r="R53" s="13">
        <f t="shared" si="2"/>
        <v>0.29536539299723957</v>
      </c>
      <c r="S53" s="13">
        <f t="shared" si="3"/>
        <v>0.14854894244958189</v>
      </c>
      <c r="T53" s="13">
        <v>0.56953642384105962</v>
      </c>
      <c r="U53" s="13">
        <v>0.2185430463576159</v>
      </c>
      <c r="V53" s="13">
        <v>0.11589403973509933</v>
      </c>
      <c r="W53">
        <v>89</v>
      </c>
      <c r="X53" s="13">
        <v>0.29470198675496689</v>
      </c>
      <c r="Y53">
        <v>519</v>
      </c>
    </row>
    <row r="54" spans="1:25" x14ac:dyDescent="0.25">
      <c r="A54" s="10">
        <v>155399</v>
      </c>
      <c r="B54" s="11" t="s">
        <v>96</v>
      </c>
      <c r="C54" s="11" t="s">
        <v>95</v>
      </c>
      <c r="D54" s="3">
        <v>1</v>
      </c>
      <c r="E54" t="s">
        <v>29</v>
      </c>
      <c r="G54">
        <f t="shared" si="0"/>
        <v>4753</v>
      </c>
      <c r="H54">
        <v>3507</v>
      </c>
      <c r="I54">
        <v>621</v>
      </c>
      <c r="J54" s="13">
        <v>0.17707442258340461</v>
      </c>
      <c r="K54">
        <v>104</v>
      </c>
      <c r="L54" s="13">
        <v>2.9654975762760195E-2</v>
      </c>
      <c r="M54" s="13">
        <v>0.24476650563607086</v>
      </c>
      <c r="N54" s="13">
        <v>4.807692307692308E-2</v>
      </c>
      <c r="O54">
        <f t="shared" si="1"/>
        <v>1141</v>
      </c>
      <c r="P54">
        <v>979</v>
      </c>
      <c r="Q54">
        <v>162</v>
      </c>
      <c r="R54" s="13">
        <f t="shared" si="2"/>
        <v>0.24005891016200295</v>
      </c>
      <c r="S54" s="13">
        <f t="shared" si="3"/>
        <v>0.14198071866783524</v>
      </c>
      <c r="T54" s="13">
        <v>0.39506172839506171</v>
      </c>
      <c r="U54" s="13">
        <v>0.47530864197530864</v>
      </c>
      <c r="V54" s="13">
        <v>9.2592592592592587E-2</v>
      </c>
      <c r="W54">
        <v>74</v>
      </c>
      <c r="X54" s="13">
        <v>0.4567901234567901</v>
      </c>
      <c r="Y54">
        <v>105</v>
      </c>
    </row>
    <row r="55" spans="1:25" x14ac:dyDescent="0.25">
      <c r="A55" s="10">
        <v>156125</v>
      </c>
      <c r="B55" s="11" t="s">
        <v>97</v>
      </c>
      <c r="C55" s="11" t="s">
        <v>95</v>
      </c>
      <c r="D55" s="3">
        <v>1</v>
      </c>
      <c r="E55" t="s">
        <v>29</v>
      </c>
      <c r="G55">
        <f t="shared" si="0"/>
        <v>2852</v>
      </c>
      <c r="H55">
        <v>1974</v>
      </c>
      <c r="I55">
        <v>304</v>
      </c>
      <c r="J55" s="13">
        <v>0.15400202634245189</v>
      </c>
      <c r="K55">
        <v>85</v>
      </c>
      <c r="L55" s="13">
        <v>4.3059777102330291E-2</v>
      </c>
      <c r="M55" s="13">
        <v>0.22368421052631579</v>
      </c>
      <c r="N55" s="13">
        <v>0.12941176470588237</v>
      </c>
      <c r="O55">
        <f t="shared" si="1"/>
        <v>839</v>
      </c>
      <c r="P55">
        <v>801</v>
      </c>
      <c r="Q55">
        <v>38</v>
      </c>
      <c r="R55" s="13">
        <f t="shared" si="2"/>
        <v>0.29417952314165496</v>
      </c>
      <c r="S55" s="13">
        <f t="shared" si="3"/>
        <v>4.5292014302741358E-2</v>
      </c>
      <c r="T55" s="13">
        <v>0.52631578947368418</v>
      </c>
      <c r="U55" s="13">
        <v>0.31578947368421051</v>
      </c>
      <c r="V55" s="13">
        <v>0.10526315789473684</v>
      </c>
      <c r="W55">
        <v>18</v>
      </c>
      <c r="X55" s="13">
        <v>0.47368421052631576</v>
      </c>
      <c r="Y55">
        <v>39</v>
      </c>
    </row>
    <row r="56" spans="1:25" x14ac:dyDescent="0.25">
      <c r="A56" s="10">
        <v>157085</v>
      </c>
      <c r="B56" s="11" t="s">
        <v>98</v>
      </c>
      <c r="C56" s="11" t="s">
        <v>99</v>
      </c>
      <c r="D56" s="3">
        <v>1</v>
      </c>
      <c r="E56" t="s">
        <v>33</v>
      </c>
      <c r="G56">
        <f t="shared" si="0"/>
        <v>5854</v>
      </c>
      <c r="H56">
        <v>3735</v>
      </c>
      <c r="I56">
        <v>673</v>
      </c>
      <c r="J56" s="13">
        <v>0.18018741633199464</v>
      </c>
      <c r="K56">
        <v>101</v>
      </c>
      <c r="L56" s="13">
        <v>2.7041499330655958E-2</v>
      </c>
      <c r="M56" s="13">
        <v>0.27488855869242201</v>
      </c>
      <c r="N56" s="13">
        <v>9.9009900990099015E-2</v>
      </c>
      <c r="O56">
        <f t="shared" si="1"/>
        <v>1553</v>
      </c>
      <c r="P56">
        <v>1231</v>
      </c>
      <c r="Q56">
        <v>322</v>
      </c>
      <c r="R56" s="13">
        <f t="shared" si="2"/>
        <v>0.26528869149299622</v>
      </c>
      <c r="S56" s="13">
        <f t="shared" si="3"/>
        <v>0.20734063103670317</v>
      </c>
      <c r="T56" s="13">
        <v>0.48447204968944102</v>
      </c>
      <c r="U56" s="13">
        <v>0.26708074534161491</v>
      </c>
      <c r="V56" s="13">
        <v>9.9378881987577633E-2</v>
      </c>
      <c r="W56">
        <v>136</v>
      </c>
      <c r="X56" s="13">
        <v>0.42236024844720499</v>
      </c>
      <c r="Y56">
        <v>566</v>
      </c>
    </row>
    <row r="57" spans="1:25" x14ac:dyDescent="0.25">
      <c r="A57" s="10">
        <v>157289</v>
      </c>
      <c r="B57" s="11" t="s">
        <v>100</v>
      </c>
      <c r="C57" s="11" t="s">
        <v>99</v>
      </c>
      <c r="D57" s="3">
        <v>1</v>
      </c>
      <c r="E57" t="s">
        <v>33</v>
      </c>
      <c r="G57">
        <f t="shared" si="0"/>
        <v>4625</v>
      </c>
      <c r="H57">
        <v>2702</v>
      </c>
      <c r="I57">
        <v>461</v>
      </c>
      <c r="J57" s="13">
        <v>0.17061435973353073</v>
      </c>
      <c r="K57">
        <v>81</v>
      </c>
      <c r="L57" s="13">
        <v>2.9977794226498891E-2</v>
      </c>
      <c r="M57" s="13">
        <v>0.26898047722342733</v>
      </c>
      <c r="N57" s="13">
        <v>1.2345679012345678E-2</v>
      </c>
      <c r="O57">
        <f t="shared" si="1"/>
        <v>1562</v>
      </c>
      <c r="P57">
        <v>1377</v>
      </c>
      <c r="Q57">
        <v>185</v>
      </c>
      <c r="R57" s="13">
        <f t="shared" si="2"/>
        <v>0.33772972972972976</v>
      </c>
      <c r="S57" s="13">
        <f t="shared" si="3"/>
        <v>0.11843790012804098</v>
      </c>
      <c r="T57" s="13">
        <v>0.56216216216216219</v>
      </c>
      <c r="U57" s="13">
        <v>0.24324324324324326</v>
      </c>
      <c r="V57" s="13">
        <v>0.14054054054054055</v>
      </c>
      <c r="W57">
        <v>93</v>
      </c>
      <c r="X57" s="13">
        <v>0.50270270270270268</v>
      </c>
      <c r="Y57">
        <v>361</v>
      </c>
    </row>
    <row r="58" spans="1:25" x14ac:dyDescent="0.25">
      <c r="A58" s="10">
        <v>159391</v>
      </c>
      <c r="B58" s="11" t="s">
        <v>101</v>
      </c>
      <c r="C58" s="11" t="s">
        <v>102</v>
      </c>
      <c r="D58" s="3">
        <v>1</v>
      </c>
      <c r="E58" t="s">
        <v>33</v>
      </c>
      <c r="G58">
        <f t="shared" si="0"/>
        <v>6458</v>
      </c>
      <c r="H58">
        <v>4600</v>
      </c>
      <c r="I58">
        <v>1061</v>
      </c>
      <c r="J58" s="13">
        <v>0.23065217391304349</v>
      </c>
      <c r="K58">
        <v>112</v>
      </c>
      <c r="L58" s="13">
        <v>2.4347826086956521E-2</v>
      </c>
      <c r="M58" s="13">
        <v>0.351555136663525</v>
      </c>
      <c r="N58" s="13">
        <v>6.25E-2</v>
      </c>
      <c r="O58">
        <f t="shared" si="1"/>
        <v>1556</v>
      </c>
      <c r="P58">
        <v>1234</v>
      </c>
      <c r="Q58">
        <v>322</v>
      </c>
      <c r="R58" s="13">
        <f t="shared" si="2"/>
        <v>0.24094146794673274</v>
      </c>
      <c r="S58" s="13">
        <f t="shared" si="3"/>
        <v>0.20694087403598971</v>
      </c>
      <c r="T58" s="13">
        <v>0.44409937888198758</v>
      </c>
      <c r="U58" s="13">
        <v>0.36024844720496896</v>
      </c>
      <c r="V58" s="13">
        <v>0.10869565217391304</v>
      </c>
      <c r="W58">
        <v>129</v>
      </c>
      <c r="X58" s="13">
        <v>0.40062111801242234</v>
      </c>
      <c r="Y58">
        <v>302</v>
      </c>
    </row>
    <row r="59" spans="1:25" x14ac:dyDescent="0.25">
      <c r="A59" s="15">
        <v>159647</v>
      </c>
      <c r="B59" s="3" t="s">
        <v>103</v>
      </c>
      <c r="C59" s="3" t="s">
        <v>102</v>
      </c>
      <c r="D59" s="3">
        <v>1</v>
      </c>
      <c r="E59" t="s">
        <v>29</v>
      </c>
      <c r="G59">
        <f t="shared" si="0"/>
        <v>1745</v>
      </c>
      <c r="H59">
        <v>1231</v>
      </c>
      <c r="I59">
        <v>288</v>
      </c>
      <c r="J59" s="13">
        <v>0.23395613322502032</v>
      </c>
      <c r="K59">
        <v>44</v>
      </c>
      <c r="L59" s="13">
        <v>3.5743298131600328E-2</v>
      </c>
      <c r="M59" s="13">
        <v>0.31944444444444442</v>
      </c>
      <c r="N59" s="13">
        <v>0.13636363636363635</v>
      </c>
      <c r="O59">
        <f t="shared" si="1"/>
        <v>507</v>
      </c>
      <c r="P59">
        <v>466</v>
      </c>
      <c r="Q59">
        <v>41</v>
      </c>
      <c r="R59" s="13">
        <f t="shared" si="2"/>
        <v>0.29054441260744984</v>
      </c>
      <c r="S59" s="13">
        <f t="shared" si="3"/>
        <v>8.0867850098619326E-2</v>
      </c>
      <c r="T59" s="13">
        <v>0.48780487804878048</v>
      </c>
      <c r="U59" s="13">
        <v>0.43902439024390244</v>
      </c>
      <c r="V59" s="13">
        <v>4.878048780487805E-2</v>
      </c>
      <c r="W59">
        <v>24</v>
      </c>
      <c r="X59" s="13">
        <v>0.58536585365853655</v>
      </c>
      <c r="Y59">
        <v>7</v>
      </c>
    </row>
    <row r="60" spans="1:25" x14ac:dyDescent="0.25">
      <c r="A60" s="10">
        <v>159939</v>
      </c>
      <c r="B60" s="11" t="s">
        <v>104</v>
      </c>
      <c r="C60" s="11" t="s">
        <v>102</v>
      </c>
      <c r="D60" s="3">
        <v>1</v>
      </c>
      <c r="E60" t="s">
        <v>29</v>
      </c>
      <c r="F60" s="12" t="s">
        <v>30</v>
      </c>
      <c r="G60">
        <f t="shared" si="0"/>
        <v>2178</v>
      </c>
      <c r="H60">
        <v>1405</v>
      </c>
      <c r="I60">
        <v>255</v>
      </c>
      <c r="J60" s="13">
        <v>0.18149466192170818</v>
      </c>
      <c r="K60">
        <v>40</v>
      </c>
      <c r="L60" s="13">
        <v>2.8469750889679714E-2</v>
      </c>
      <c r="M60" s="13">
        <v>0.38039215686274508</v>
      </c>
      <c r="N60" s="13">
        <v>0.1</v>
      </c>
      <c r="O60">
        <f t="shared" si="1"/>
        <v>773</v>
      </c>
      <c r="P60">
        <v>710</v>
      </c>
      <c r="Q60">
        <v>63</v>
      </c>
      <c r="R60" s="13">
        <f t="shared" si="2"/>
        <v>0.35491276400367311</v>
      </c>
      <c r="S60" s="13">
        <f t="shared" si="3"/>
        <v>8.1500646830530404E-2</v>
      </c>
      <c r="T60" s="13">
        <v>0.60317460317460314</v>
      </c>
      <c r="U60" s="13">
        <v>0.34920634920634919</v>
      </c>
      <c r="V60" s="13">
        <v>0.1111111111111111</v>
      </c>
      <c r="W60">
        <v>26</v>
      </c>
      <c r="X60" s="13">
        <v>0.41269841269841268</v>
      </c>
      <c r="Y60">
        <v>0</v>
      </c>
    </row>
    <row r="61" spans="1:25" x14ac:dyDescent="0.25">
      <c r="A61" s="10">
        <v>160658</v>
      </c>
      <c r="B61" s="11" t="s">
        <v>105</v>
      </c>
      <c r="C61" s="11" t="s">
        <v>102</v>
      </c>
      <c r="D61" s="3">
        <v>1</v>
      </c>
      <c r="E61" t="s">
        <v>29</v>
      </c>
      <c r="G61">
        <f t="shared" si="0"/>
        <v>2689</v>
      </c>
      <c r="H61">
        <v>2296</v>
      </c>
      <c r="I61">
        <v>283</v>
      </c>
      <c r="J61" s="13">
        <v>0.12325783972125436</v>
      </c>
      <c r="K61">
        <v>55</v>
      </c>
      <c r="L61" s="13">
        <v>2.3954703832752614E-2</v>
      </c>
      <c r="M61" s="13">
        <v>0.24734982332155478</v>
      </c>
      <c r="N61" s="13">
        <v>5.4545454545454543E-2</v>
      </c>
      <c r="O61">
        <f t="shared" si="1"/>
        <v>393</v>
      </c>
      <c r="P61">
        <v>344</v>
      </c>
      <c r="Q61">
        <v>49</v>
      </c>
      <c r="R61" s="13">
        <f t="shared" si="2"/>
        <v>0.1461509854964671</v>
      </c>
      <c r="S61" s="13">
        <f t="shared" si="3"/>
        <v>0.12468193384223919</v>
      </c>
      <c r="T61" s="13">
        <v>0.36734693877551022</v>
      </c>
      <c r="U61" s="13">
        <v>0.46938775510204084</v>
      </c>
      <c r="V61" s="13">
        <v>4.0816326530612242E-2</v>
      </c>
      <c r="W61">
        <v>26</v>
      </c>
      <c r="X61" s="13">
        <v>0.53061224489795922</v>
      </c>
      <c r="Y61">
        <v>0</v>
      </c>
    </row>
    <row r="62" spans="1:25" x14ac:dyDescent="0.25">
      <c r="A62" s="15">
        <v>166513</v>
      </c>
      <c r="B62" s="3" t="s">
        <v>106</v>
      </c>
      <c r="C62" s="3" t="s">
        <v>107</v>
      </c>
      <c r="D62" s="3">
        <v>1</v>
      </c>
      <c r="E62" t="s">
        <v>29</v>
      </c>
      <c r="G62">
        <f t="shared" si="0"/>
        <v>2668</v>
      </c>
      <c r="H62">
        <v>1836</v>
      </c>
      <c r="I62">
        <v>563</v>
      </c>
      <c r="J62" s="13">
        <v>0.30664488017429192</v>
      </c>
      <c r="K62">
        <v>259</v>
      </c>
      <c r="L62" s="13">
        <v>0.14106753812636166</v>
      </c>
      <c r="M62" s="13">
        <v>0.20603907637655416</v>
      </c>
      <c r="N62" s="13">
        <v>0.17760617760617761</v>
      </c>
      <c r="O62">
        <f t="shared" si="1"/>
        <v>797</v>
      </c>
      <c r="P62">
        <v>739</v>
      </c>
      <c r="Q62">
        <v>58</v>
      </c>
      <c r="R62" s="13">
        <f t="shared" si="2"/>
        <v>0.29872563718140932</v>
      </c>
      <c r="S62" s="13">
        <f t="shared" si="3"/>
        <v>7.2772898368883315E-2</v>
      </c>
      <c r="T62" s="13">
        <v>0.48275862068965519</v>
      </c>
      <c r="U62" s="13">
        <v>0.39655172413793105</v>
      </c>
      <c r="V62" s="13">
        <v>0.10344827586206896</v>
      </c>
      <c r="W62">
        <v>38</v>
      </c>
      <c r="X62" s="13">
        <v>0.65517241379310343</v>
      </c>
      <c r="Y62">
        <v>35</v>
      </c>
    </row>
    <row r="63" spans="1:25" x14ac:dyDescent="0.25">
      <c r="A63" s="16">
        <v>166629</v>
      </c>
      <c r="B63" s="17" t="s">
        <v>108</v>
      </c>
      <c r="C63" s="17" t="s">
        <v>107</v>
      </c>
      <c r="D63" s="18">
        <v>1</v>
      </c>
      <c r="E63" s="17" t="s">
        <v>33</v>
      </c>
      <c r="F63" s="17" t="s">
        <v>40</v>
      </c>
      <c r="G63" s="19">
        <f t="shared" si="0"/>
        <v>6813</v>
      </c>
      <c r="H63" s="19">
        <v>5203</v>
      </c>
      <c r="I63" s="19">
        <v>1209</v>
      </c>
      <c r="J63" s="20">
        <v>0.23236594272535077</v>
      </c>
      <c r="K63" s="19">
        <v>153</v>
      </c>
      <c r="L63" s="20">
        <v>2.9406111858543148E-2</v>
      </c>
      <c r="M63" s="20">
        <v>0.35070306038047971</v>
      </c>
      <c r="N63" s="20">
        <v>7.8431372549019607E-2</v>
      </c>
      <c r="O63" s="19">
        <f t="shared" si="1"/>
        <v>1573</v>
      </c>
      <c r="P63" s="19">
        <v>1305</v>
      </c>
      <c r="Q63" s="19">
        <v>268</v>
      </c>
      <c r="R63" s="20">
        <f t="shared" si="2"/>
        <v>0.23088213709085573</v>
      </c>
      <c r="S63" s="20">
        <f t="shared" si="3"/>
        <v>0.17037507946598857</v>
      </c>
      <c r="T63" s="20">
        <v>0.44029850746268656</v>
      </c>
      <c r="U63" s="20">
        <v>0.44776119402985076</v>
      </c>
      <c r="V63" s="20">
        <v>0.11194029850746269</v>
      </c>
      <c r="W63" s="19">
        <v>137</v>
      </c>
      <c r="X63" s="20">
        <v>0.51119402985074625</v>
      </c>
      <c r="Y63" s="19">
        <v>37</v>
      </c>
    </row>
    <row r="64" spans="1:25" x14ac:dyDescent="0.25">
      <c r="A64" s="15">
        <v>166638</v>
      </c>
      <c r="B64" s="3" t="s">
        <v>109</v>
      </c>
      <c r="C64" s="3" t="s">
        <v>107</v>
      </c>
      <c r="D64" s="3">
        <v>1</v>
      </c>
      <c r="E64" t="s">
        <v>29</v>
      </c>
      <c r="G64">
        <f t="shared" si="0"/>
        <v>3142</v>
      </c>
      <c r="H64">
        <v>2109</v>
      </c>
      <c r="I64">
        <v>244</v>
      </c>
      <c r="J64" s="13">
        <v>0.11569464201043149</v>
      </c>
      <c r="K64">
        <v>20</v>
      </c>
      <c r="L64" s="13">
        <v>9.4831673779042207E-3</v>
      </c>
      <c r="M64" s="13">
        <v>0.42622950819672129</v>
      </c>
      <c r="N64" s="13">
        <v>0.2</v>
      </c>
      <c r="O64">
        <f t="shared" si="1"/>
        <v>1028</v>
      </c>
      <c r="P64">
        <v>988</v>
      </c>
      <c r="Q64">
        <v>40</v>
      </c>
      <c r="R64" s="13">
        <f t="shared" si="2"/>
        <v>0.32718014003819224</v>
      </c>
      <c r="S64" s="13">
        <f t="shared" si="3"/>
        <v>3.8910505836575876E-2</v>
      </c>
      <c r="T64" s="13">
        <v>0.67500000000000004</v>
      </c>
      <c r="U64" s="13">
        <v>0.125</v>
      </c>
      <c r="V64" s="13">
        <v>0.2</v>
      </c>
      <c r="W64">
        <v>9</v>
      </c>
      <c r="X64" s="13">
        <v>0.22500000000000001</v>
      </c>
      <c r="Y64">
        <v>5</v>
      </c>
    </row>
    <row r="65" spans="1:25" x14ac:dyDescent="0.25">
      <c r="A65" s="10">
        <v>163286</v>
      </c>
      <c r="B65" s="11" t="s">
        <v>110</v>
      </c>
      <c r="C65" s="11" t="s">
        <v>111</v>
      </c>
      <c r="D65" s="3">
        <v>1</v>
      </c>
      <c r="E65" t="s">
        <v>33</v>
      </c>
      <c r="G65">
        <f t="shared" si="0"/>
        <v>10151</v>
      </c>
      <c r="H65">
        <v>7043</v>
      </c>
      <c r="I65">
        <v>1852</v>
      </c>
      <c r="J65" s="13">
        <v>0.26295612665057505</v>
      </c>
      <c r="K65">
        <v>421</v>
      </c>
      <c r="L65" s="13">
        <v>5.977566377963936E-2</v>
      </c>
      <c r="M65" s="13">
        <v>0.32289416846652269</v>
      </c>
      <c r="N65" s="13">
        <v>0.15914489311163896</v>
      </c>
      <c r="O65">
        <f t="shared" si="1"/>
        <v>3083</v>
      </c>
      <c r="P65">
        <v>2451</v>
      </c>
      <c r="Q65">
        <v>632</v>
      </c>
      <c r="R65" s="13">
        <f t="shared" si="2"/>
        <v>0.30371391981085605</v>
      </c>
      <c r="S65" s="13">
        <f t="shared" si="3"/>
        <v>0.20499513460914692</v>
      </c>
      <c r="T65" s="13">
        <v>0.48101265822784811</v>
      </c>
      <c r="U65" s="13">
        <v>0.36075949367088606</v>
      </c>
      <c r="V65" s="13">
        <v>0.17879746835443039</v>
      </c>
      <c r="W65">
        <v>285</v>
      </c>
      <c r="X65" s="13">
        <v>0.45094936708860761</v>
      </c>
      <c r="Y65">
        <v>25</v>
      </c>
    </row>
    <row r="66" spans="1:25" x14ac:dyDescent="0.25">
      <c r="A66" s="10">
        <v>161253</v>
      </c>
      <c r="B66" s="11" t="s">
        <v>112</v>
      </c>
      <c r="C66" s="11" t="s">
        <v>113</v>
      </c>
      <c r="D66" s="3">
        <v>1</v>
      </c>
      <c r="E66" t="s">
        <v>29</v>
      </c>
      <c r="F66" s="12" t="s">
        <v>30</v>
      </c>
      <c r="G66">
        <f t="shared" si="0"/>
        <v>2365</v>
      </c>
      <c r="H66">
        <v>1858</v>
      </c>
      <c r="I66">
        <v>385</v>
      </c>
      <c r="J66" s="13">
        <v>0.20721205597416578</v>
      </c>
      <c r="K66">
        <v>45</v>
      </c>
      <c r="L66" s="13">
        <v>2.4219590958019375E-2</v>
      </c>
      <c r="M66" s="13">
        <v>0.31948051948051948</v>
      </c>
      <c r="N66" s="13">
        <v>2.2222222222222223E-2</v>
      </c>
      <c r="O66">
        <f t="shared" si="1"/>
        <v>501</v>
      </c>
      <c r="P66">
        <v>442</v>
      </c>
      <c r="Q66">
        <v>59</v>
      </c>
      <c r="R66" s="13">
        <f t="shared" si="2"/>
        <v>0.21183932346723044</v>
      </c>
      <c r="S66" s="13">
        <f t="shared" si="3"/>
        <v>0.11776447105788423</v>
      </c>
      <c r="T66" s="13">
        <v>0.38983050847457629</v>
      </c>
      <c r="U66" s="13">
        <v>0.15254237288135594</v>
      </c>
      <c r="V66" s="13">
        <v>0.10169491525423729</v>
      </c>
      <c r="W66">
        <v>42</v>
      </c>
      <c r="X66" s="13">
        <v>0.71186440677966101</v>
      </c>
      <c r="Y66">
        <v>6</v>
      </c>
    </row>
    <row r="67" spans="1:25" x14ac:dyDescent="0.25">
      <c r="A67" s="10">
        <v>170976</v>
      </c>
      <c r="B67" s="11" t="s">
        <v>114</v>
      </c>
      <c r="C67" s="11" t="s">
        <v>115</v>
      </c>
      <c r="D67" s="3">
        <v>1</v>
      </c>
      <c r="E67" t="s">
        <v>33</v>
      </c>
      <c r="G67">
        <f t="shared" si="0"/>
        <v>12142</v>
      </c>
      <c r="H67">
        <v>6490</v>
      </c>
      <c r="I67">
        <v>2312</v>
      </c>
      <c r="J67" s="13">
        <v>0.35624036979969181</v>
      </c>
      <c r="K67">
        <v>354</v>
      </c>
      <c r="L67" s="13">
        <v>5.4545454545454543E-2</v>
      </c>
      <c r="M67" s="13">
        <v>0.32612456747404844</v>
      </c>
      <c r="N67" s="13">
        <v>0.1271186440677966</v>
      </c>
      <c r="O67">
        <f t="shared" si="1"/>
        <v>4943</v>
      </c>
      <c r="P67">
        <v>4086</v>
      </c>
      <c r="Q67">
        <v>857</v>
      </c>
      <c r="R67" s="13">
        <f t="shared" si="2"/>
        <v>0.40709932465821119</v>
      </c>
      <c r="S67" s="13">
        <f t="shared" si="3"/>
        <v>0.17337649200890148</v>
      </c>
      <c r="T67" s="13">
        <v>0.41423570595099185</v>
      </c>
      <c r="U67" s="13">
        <v>0.33722287047841309</v>
      </c>
      <c r="V67" s="13">
        <v>0.19019836639439908</v>
      </c>
      <c r="W67">
        <v>520</v>
      </c>
      <c r="X67" s="13">
        <v>0.60676779463243879</v>
      </c>
      <c r="Y67">
        <v>709</v>
      </c>
    </row>
    <row r="68" spans="1:25" x14ac:dyDescent="0.25">
      <c r="A68" s="10">
        <v>171100</v>
      </c>
      <c r="B68" s="11" t="s">
        <v>116</v>
      </c>
      <c r="C68" s="11" t="s">
        <v>115</v>
      </c>
      <c r="D68" s="3">
        <v>1</v>
      </c>
      <c r="E68" t="s">
        <v>33</v>
      </c>
      <c r="G68">
        <f t="shared" si="0"/>
        <v>11228</v>
      </c>
      <c r="H68">
        <v>8221</v>
      </c>
      <c r="I68">
        <v>1676</v>
      </c>
      <c r="J68" s="13">
        <v>0.20386814256173216</v>
      </c>
      <c r="K68">
        <v>158</v>
      </c>
      <c r="L68" s="13">
        <v>1.9219073105461622E-2</v>
      </c>
      <c r="M68" s="13">
        <v>0.41646778042959426</v>
      </c>
      <c r="N68" s="13">
        <v>6.9620253164556958E-2</v>
      </c>
      <c r="O68">
        <f t="shared" si="1"/>
        <v>2536</v>
      </c>
      <c r="P68">
        <v>2045</v>
      </c>
      <c r="Q68">
        <v>491</v>
      </c>
      <c r="R68" s="13">
        <f t="shared" si="2"/>
        <v>0.2258639116494478</v>
      </c>
      <c r="S68" s="13">
        <f t="shared" si="3"/>
        <v>0.19361198738170346</v>
      </c>
      <c r="T68" s="13">
        <v>0.51731160896130346</v>
      </c>
      <c r="U68" s="13">
        <v>0.39918533604887985</v>
      </c>
      <c r="V68" s="13">
        <v>0.11812627291242363</v>
      </c>
      <c r="W68">
        <v>215</v>
      </c>
      <c r="X68" s="13">
        <v>0.43788187372708759</v>
      </c>
      <c r="Y68">
        <v>471</v>
      </c>
    </row>
    <row r="69" spans="1:25" x14ac:dyDescent="0.25">
      <c r="A69" s="10">
        <v>171128</v>
      </c>
      <c r="B69" s="11" t="s">
        <v>117</v>
      </c>
      <c r="C69" s="11" t="s">
        <v>115</v>
      </c>
      <c r="D69" s="3">
        <v>1</v>
      </c>
      <c r="E69" t="s">
        <v>29</v>
      </c>
      <c r="G69">
        <f t="shared" si="0"/>
        <v>1536</v>
      </c>
      <c r="H69">
        <v>1184</v>
      </c>
      <c r="I69">
        <v>877</v>
      </c>
      <c r="J69" s="13">
        <v>0.74070945945945943</v>
      </c>
      <c r="K69">
        <v>150</v>
      </c>
      <c r="L69" s="13">
        <v>0.1266891891891892</v>
      </c>
      <c r="M69" s="13">
        <v>0.22462941847206386</v>
      </c>
      <c r="N69" s="13">
        <v>0.12</v>
      </c>
      <c r="O69">
        <f t="shared" si="1"/>
        <v>352</v>
      </c>
      <c r="P69">
        <v>289</v>
      </c>
      <c r="Q69">
        <v>63</v>
      </c>
      <c r="R69" s="13">
        <f t="shared" si="2"/>
        <v>0.22916666666666666</v>
      </c>
      <c r="S69" s="13">
        <f t="shared" si="3"/>
        <v>0.17897727272727273</v>
      </c>
      <c r="T69" s="13">
        <v>0.31746031746031744</v>
      </c>
      <c r="U69" s="13">
        <v>0.60317460317460314</v>
      </c>
      <c r="V69" s="13">
        <v>3.1746031746031744E-2</v>
      </c>
      <c r="W69">
        <v>56</v>
      </c>
      <c r="X69" s="13">
        <v>0.88888888888888884</v>
      </c>
      <c r="Y69">
        <v>0</v>
      </c>
    </row>
    <row r="70" spans="1:25" x14ac:dyDescent="0.25">
      <c r="A70" s="10">
        <v>172644</v>
      </c>
      <c r="B70" s="11" t="s">
        <v>118</v>
      </c>
      <c r="C70" s="11" t="s">
        <v>115</v>
      </c>
      <c r="D70" s="3">
        <v>1</v>
      </c>
      <c r="E70" t="s">
        <v>33</v>
      </c>
      <c r="G70">
        <f t="shared" si="0"/>
        <v>5591</v>
      </c>
      <c r="H70">
        <v>2634</v>
      </c>
      <c r="I70">
        <v>381</v>
      </c>
      <c r="J70" s="13">
        <v>0.14464692482915717</v>
      </c>
      <c r="K70">
        <v>49</v>
      </c>
      <c r="L70" s="13">
        <v>1.8602885345482156E-2</v>
      </c>
      <c r="M70" s="13">
        <v>0.37532808398950129</v>
      </c>
      <c r="N70" s="13">
        <v>0.16326530612244897</v>
      </c>
      <c r="O70">
        <f t="shared" si="1"/>
        <v>2379</v>
      </c>
      <c r="P70">
        <v>2150</v>
      </c>
      <c r="Q70">
        <v>229</v>
      </c>
      <c r="R70" s="13">
        <f t="shared" si="2"/>
        <v>0.42550527633697011</v>
      </c>
      <c r="S70" s="13">
        <f t="shared" si="3"/>
        <v>9.6258932324506094E-2</v>
      </c>
      <c r="T70" s="13">
        <v>0.51965065502183405</v>
      </c>
      <c r="U70" s="13">
        <v>0.31441048034934499</v>
      </c>
      <c r="V70" s="13">
        <v>0.23144104803493451</v>
      </c>
      <c r="W70">
        <v>114</v>
      </c>
      <c r="X70" s="13">
        <v>0.49781659388646288</v>
      </c>
      <c r="Y70">
        <v>578</v>
      </c>
    </row>
    <row r="71" spans="1:25" x14ac:dyDescent="0.25">
      <c r="A71" s="10">
        <v>172699</v>
      </c>
      <c r="B71" s="11" t="s">
        <v>119</v>
      </c>
      <c r="C71" s="11" t="s">
        <v>115</v>
      </c>
      <c r="D71" s="3">
        <v>1</v>
      </c>
      <c r="E71" t="s">
        <v>29</v>
      </c>
      <c r="G71">
        <f t="shared" ref="G71:G134" si="4">H71+P71+Q71+Y71</f>
        <v>5386</v>
      </c>
      <c r="H71">
        <v>3988</v>
      </c>
      <c r="I71">
        <v>537</v>
      </c>
      <c r="J71" s="13">
        <v>0.13465396188565698</v>
      </c>
      <c r="K71">
        <v>124</v>
      </c>
      <c r="L71" s="13">
        <v>3.1093279839518557E-2</v>
      </c>
      <c r="M71" s="13">
        <v>0.28491620111731841</v>
      </c>
      <c r="N71" s="13">
        <v>0.12096774193548387</v>
      </c>
      <c r="O71">
        <f t="shared" ref="O71:O134" si="5">P71+Q71</f>
        <v>1394</v>
      </c>
      <c r="P71">
        <v>1281</v>
      </c>
      <c r="Q71">
        <v>113</v>
      </c>
      <c r="R71" s="13">
        <f t="shared" ref="R71:R134" si="6">O71/G71</f>
        <v>0.25881916078722617</v>
      </c>
      <c r="S71" s="13">
        <f t="shared" ref="S71:S134" si="7">Q71/O71</f>
        <v>8.1061692969870869E-2</v>
      </c>
      <c r="T71" s="13">
        <v>0.53097345132743368</v>
      </c>
      <c r="U71" s="13">
        <v>0.27433628318584069</v>
      </c>
      <c r="V71" s="13">
        <v>0.19469026548672566</v>
      </c>
      <c r="W71">
        <v>30</v>
      </c>
      <c r="X71" s="13">
        <v>0.26548672566371684</v>
      </c>
      <c r="Y71">
        <v>4</v>
      </c>
    </row>
    <row r="72" spans="1:25" x14ac:dyDescent="0.25">
      <c r="A72" s="10">
        <v>174066</v>
      </c>
      <c r="B72" s="11" t="s">
        <v>120</v>
      </c>
      <c r="C72" s="11" t="s">
        <v>121</v>
      </c>
      <c r="D72" s="3">
        <v>1</v>
      </c>
      <c r="E72" t="s">
        <v>33</v>
      </c>
      <c r="G72">
        <f t="shared" si="4"/>
        <v>12710</v>
      </c>
      <c r="H72">
        <v>7617</v>
      </c>
      <c r="I72">
        <v>2177</v>
      </c>
      <c r="J72" s="13">
        <v>0.28580806091637129</v>
      </c>
      <c r="K72">
        <v>293</v>
      </c>
      <c r="L72" s="13">
        <v>3.8466587895496916E-2</v>
      </c>
      <c r="M72" s="13">
        <v>0.36012861736334406</v>
      </c>
      <c r="N72" s="13">
        <v>0.13310580204778158</v>
      </c>
      <c r="O72">
        <f t="shared" si="5"/>
        <v>4147</v>
      </c>
      <c r="P72">
        <v>3413</v>
      </c>
      <c r="Q72">
        <v>734</v>
      </c>
      <c r="R72" s="13">
        <f t="shared" si="6"/>
        <v>0.32627852084972464</v>
      </c>
      <c r="S72" s="13">
        <f t="shared" si="7"/>
        <v>0.17699541837472871</v>
      </c>
      <c r="T72" s="13">
        <v>0.49863760217983649</v>
      </c>
      <c r="U72" s="13">
        <v>0.34332425068119893</v>
      </c>
      <c r="V72" s="13">
        <v>0.10354223433242507</v>
      </c>
      <c r="W72">
        <v>332</v>
      </c>
      <c r="X72" s="13">
        <v>0.45231607629427795</v>
      </c>
      <c r="Y72">
        <v>946</v>
      </c>
    </row>
    <row r="73" spans="1:25" x14ac:dyDescent="0.25">
      <c r="A73" s="10">
        <v>178396</v>
      </c>
      <c r="B73" s="11" t="s">
        <v>122</v>
      </c>
      <c r="C73" s="11" t="s">
        <v>123</v>
      </c>
      <c r="D73" s="3">
        <v>1</v>
      </c>
      <c r="E73" t="s">
        <v>33</v>
      </c>
      <c r="G73">
        <f t="shared" si="4"/>
        <v>7825</v>
      </c>
      <c r="H73">
        <v>5528</v>
      </c>
      <c r="I73">
        <v>1010</v>
      </c>
      <c r="J73" s="13">
        <v>0.18270622286541244</v>
      </c>
      <c r="K73">
        <v>127</v>
      </c>
      <c r="L73" s="13">
        <v>2.2973950795947901E-2</v>
      </c>
      <c r="M73" s="13">
        <v>0.30891089108910891</v>
      </c>
      <c r="N73" s="13">
        <v>5.5118110236220472E-2</v>
      </c>
      <c r="O73">
        <f t="shared" si="5"/>
        <v>1998</v>
      </c>
      <c r="P73">
        <v>1631</v>
      </c>
      <c r="Q73">
        <v>367</v>
      </c>
      <c r="R73" s="13">
        <f t="shared" si="6"/>
        <v>0.25533546325878592</v>
      </c>
      <c r="S73" s="13">
        <f t="shared" si="7"/>
        <v>0.18368368368368368</v>
      </c>
      <c r="T73" s="13">
        <v>0.52861035422343328</v>
      </c>
      <c r="U73" s="13">
        <v>0.27520435967302453</v>
      </c>
      <c r="V73" s="13">
        <v>8.7193460490463212E-2</v>
      </c>
      <c r="W73">
        <v>119</v>
      </c>
      <c r="X73" s="13">
        <v>0.3242506811989101</v>
      </c>
      <c r="Y73">
        <v>299</v>
      </c>
    </row>
    <row r="74" spans="1:25" x14ac:dyDescent="0.25">
      <c r="A74" s="10">
        <v>178402</v>
      </c>
      <c r="B74" s="11" t="s">
        <v>124</v>
      </c>
      <c r="C74" s="11" t="s">
        <v>123</v>
      </c>
      <c r="D74" s="3">
        <v>1</v>
      </c>
      <c r="E74" t="s">
        <v>29</v>
      </c>
      <c r="G74">
        <f t="shared" si="4"/>
        <v>3291</v>
      </c>
      <c r="H74">
        <v>1749</v>
      </c>
      <c r="I74">
        <v>337</v>
      </c>
      <c r="J74" s="13">
        <v>0.19268153230417381</v>
      </c>
      <c r="K74">
        <v>50</v>
      </c>
      <c r="L74" s="13">
        <v>2.8587764436821039E-2</v>
      </c>
      <c r="M74" s="13">
        <v>0.37982195845697331</v>
      </c>
      <c r="N74" s="13">
        <v>0.02</v>
      </c>
      <c r="O74">
        <f t="shared" si="5"/>
        <v>1098</v>
      </c>
      <c r="P74">
        <v>999</v>
      </c>
      <c r="Q74">
        <v>99</v>
      </c>
      <c r="R74" s="13">
        <f t="shared" si="6"/>
        <v>0.33363719234275296</v>
      </c>
      <c r="S74" s="13">
        <f t="shared" si="7"/>
        <v>9.0163934426229511E-2</v>
      </c>
      <c r="T74" s="13">
        <v>0.56565656565656564</v>
      </c>
      <c r="U74" s="13">
        <v>0.24242424242424243</v>
      </c>
      <c r="V74" s="13">
        <v>5.0505050505050504E-2</v>
      </c>
      <c r="W74">
        <v>0</v>
      </c>
      <c r="X74" s="13">
        <v>0</v>
      </c>
      <c r="Y74">
        <v>444</v>
      </c>
    </row>
    <row r="75" spans="1:25" x14ac:dyDescent="0.25">
      <c r="A75" s="10">
        <v>178411</v>
      </c>
      <c r="B75" s="11" t="s">
        <v>125</v>
      </c>
      <c r="C75" s="11" t="s">
        <v>123</v>
      </c>
      <c r="D75" s="3">
        <v>1</v>
      </c>
      <c r="E75" t="s">
        <v>29</v>
      </c>
      <c r="G75">
        <f t="shared" si="4"/>
        <v>1714</v>
      </c>
      <c r="H75">
        <v>1077</v>
      </c>
      <c r="I75">
        <v>934</v>
      </c>
      <c r="J75" s="13">
        <v>0.86722376973073356</v>
      </c>
      <c r="K75">
        <v>211</v>
      </c>
      <c r="L75" s="13">
        <v>0.19591457753017641</v>
      </c>
      <c r="M75" s="13">
        <v>0.20556745182012848</v>
      </c>
      <c r="N75" s="13">
        <v>8.0568720379146919E-2</v>
      </c>
      <c r="O75">
        <f t="shared" si="5"/>
        <v>637</v>
      </c>
      <c r="P75">
        <v>567</v>
      </c>
      <c r="Q75">
        <v>70</v>
      </c>
      <c r="R75" s="13">
        <f t="shared" si="6"/>
        <v>0.3716452742123687</v>
      </c>
      <c r="S75" s="13">
        <f t="shared" si="7"/>
        <v>0.10989010989010989</v>
      </c>
      <c r="T75" s="13">
        <v>0.18571428571428572</v>
      </c>
      <c r="U75" s="13">
        <v>0.6</v>
      </c>
      <c r="V75" s="13">
        <v>7.1428571428571425E-2</v>
      </c>
      <c r="W75">
        <v>63</v>
      </c>
      <c r="X75" s="13">
        <v>0.9</v>
      </c>
      <c r="Y75">
        <v>0</v>
      </c>
    </row>
    <row r="76" spans="1:25" x14ac:dyDescent="0.25">
      <c r="A76" s="10">
        <v>178420</v>
      </c>
      <c r="B76" s="11" t="s">
        <v>126</v>
      </c>
      <c r="C76" s="11" t="s">
        <v>123</v>
      </c>
      <c r="D76" s="3">
        <v>1</v>
      </c>
      <c r="E76" t="s">
        <v>29</v>
      </c>
      <c r="G76">
        <f t="shared" si="4"/>
        <v>2956</v>
      </c>
      <c r="H76">
        <v>1963</v>
      </c>
      <c r="I76">
        <v>210</v>
      </c>
      <c r="J76" s="13">
        <v>0.10697911360163016</v>
      </c>
      <c r="K76">
        <v>35</v>
      </c>
      <c r="L76" s="13">
        <v>1.7829852266938361E-2</v>
      </c>
      <c r="M76" s="13">
        <v>0.38095238095238093</v>
      </c>
      <c r="N76" s="13">
        <v>0.11428571428571428</v>
      </c>
      <c r="O76">
        <f t="shared" si="5"/>
        <v>946</v>
      </c>
      <c r="P76">
        <v>872</v>
      </c>
      <c r="Q76">
        <v>74</v>
      </c>
      <c r="R76" s="13">
        <f t="shared" si="6"/>
        <v>0.32002706359945871</v>
      </c>
      <c r="S76" s="13">
        <f t="shared" si="7"/>
        <v>7.8224101479915431E-2</v>
      </c>
      <c r="T76" s="13">
        <v>0.68918918918918914</v>
      </c>
      <c r="U76" s="13">
        <v>0.10810810810810811</v>
      </c>
      <c r="V76" s="13">
        <v>0.17567567567567569</v>
      </c>
      <c r="W76">
        <v>15</v>
      </c>
      <c r="X76" s="13">
        <v>0.20270270270270271</v>
      </c>
      <c r="Y76">
        <v>47</v>
      </c>
    </row>
    <row r="77" spans="1:25" x14ac:dyDescent="0.25">
      <c r="A77" s="10">
        <v>175856</v>
      </c>
      <c r="B77" s="11" t="s">
        <v>127</v>
      </c>
      <c r="C77" s="11" t="s">
        <v>128</v>
      </c>
      <c r="D77" s="3">
        <v>1</v>
      </c>
      <c r="E77" t="s">
        <v>29</v>
      </c>
      <c r="F77" s="12" t="s">
        <v>30</v>
      </c>
      <c r="G77">
        <f t="shared" si="4"/>
        <v>1536</v>
      </c>
      <c r="H77">
        <v>1064</v>
      </c>
      <c r="I77">
        <v>177</v>
      </c>
      <c r="J77" s="13">
        <v>0.16635338345864661</v>
      </c>
      <c r="K77">
        <v>32</v>
      </c>
      <c r="L77" s="13">
        <v>3.007518796992481E-2</v>
      </c>
      <c r="M77" s="13">
        <v>0.61581920903954801</v>
      </c>
      <c r="N77" s="13">
        <v>0.28125</v>
      </c>
      <c r="O77">
        <f t="shared" si="5"/>
        <v>472</v>
      </c>
      <c r="P77">
        <v>412</v>
      </c>
      <c r="Q77">
        <v>60</v>
      </c>
      <c r="R77" s="13">
        <f t="shared" si="6"/>
        <v>0.30729166666666669</v>
      </c>
      <c r="S77" s="13">
        <f t="shared" si="7"/>
        <v>0.1271186440677966</v>
      </c>
      <c r="T77" s="13">
        <v>0.65</v>
      </c>
      <c r="U77" s="13">
        <v>0</v>
      </c>
      <c r="V77" s="13">
        <v>0.78333333333333333</v>
      </c>
      <c r="W77">
        <v>9</v>
      </c>
      <c r="X77" s="13">
        <v>0.15</v>
      </c>
      <c r="Y77">
        <v>0</v>
      </c>
    </row>
    <row r="78" spans="1:25" x14ac:dyDescent="0.25">
      <c r="A78" s="10">
        <v>176017</v>
      </c>
      <c r="B78" s="11" t="s">
        <v>129</v>
      </c>
      <c r="C78" s="11" t="s">
        <v>128</v>
      </c>
      <c r="D78" s="3">
        <v>1</v>
      </c>
      <c r="E78" t="s">
        <v>29</v>
      </c>
      <c r="F78" s="12" t="s">
        <v>30</v>
      </c>
      <c r="G78">
        <f t="shared" si="4"/>
        <v>3698</v>
      </c>
      <c r="H78">
        <v>2661</v>
      </c>
      <c r="I78">
        <v>257</v>
      </c>
      <c r="J78" s="13">
        <v>9.6580232995114618E-2</v>
      </c>
      <c r="K78">
        <v>22</v>
      </c>
      <c r="L78" s="13">
        <v>8.2675685832393833E-3</v>
      </c>
      <c r="M78" s="13">
        <v>0.35797665369649806</v>
      </c>
      <c r="N78" s="13">
        <v>0.22727272727272727</v>
      </c>
      <c r="O78">
        <f t="shared" si="5"/>
        <v>768</v>
      </c>
      <c r="P78">
        <v>684</v>
      </c>
      <c r="Q78">
        <v>84</v>
      </c>
      <c r="R78" s="13">
        <f t="shared" si="6"/>
        <v>0.20767982693347756</v>
      </c>
      <c r="S78" s="13">
        <f t="shared" si="7"/>
        <v>0.109375</v>
      </c>
      <c r="T78" s="13">
        <v>0.41666666666666669</v>
      </c>
      <c r="U78" s="13">
        <v>0.26190476190476192</v>
      </c>
      <c r="V78" s="13">
        <v>0.15476190476190477</v>
      </c>
      <c r="W78">
        <v>12</v>
      </c>
      <c r="X78" s="13">
        <v>0.14285714285714285</v>
      </c>
      <c r="Y78">
        <v>269</v>
      </c>
    </row>
    <row r="79" spans="1:25" x14ac:dyDescent="0.25">
      <c r="A79" s="16">
        <v>176080</v>
      </c>
      <c r="B79" s="17" t="s">
        <v>130</v>
      </c>
      <c r="C79" s="17" t="s">
        <v>128</v>
      </c>
      <c r="D79" s="18">
        <v>1</v>
      </c>
      <c r="E79" s="19" t="s">
        <v>33</v>
      </c>
      <c r="F79" s="19" t="s">
        <v>40</v>
      </c>
      <c r="G79" s="19">
        <f t="shared" si="4"/>
        <v>3986</v>
      </c>
      <c r="H79" s="19">
        <v>2922</v>
      </c>
      <c r="I79" s="19">
        <v>713</v>
      </c>
      <c r="J79" s="20">
        <v>0.24401095140314852</v>
      </c>
      <c r="K79" s="19">
        <v>76</v>
      </c>
      <c r="L79" s="20">
        <v>2.6009582477754964E-2</v>
      </c>
      <c r="M79" s="20">
        <v>0.29312762973352036</v>
      </c>
      <c r="N79" s="20">
        <v>9.2105263157894732E-2</v>
      </c>
      <c r="O79" s="19">
        <f t="shared" si="5"/>
        <v>987</v>
      </c>
      <c r="P79" s="19">
        <v>852</v>
      </c>
      <c r="Q79" s="19">
        <v>135</v>
      </c>
      <c r="R79" s="20">
        <f t="shared" si="6"/>
        <v>0.24761665830406424</v>
      </c>
      <c r="S79" s="20">
        <f t="shared" si="7"/>
        <v>0.13677811550151975</v>
      </c>
      <c r="T79" s="20">
        <v>0.38518518518518519</v>
      </c>
      <c r="U79" s="20">
        <v>0.3925925925925926</v>
      </c>
      <c r="V79" s="20">
        <v>0.17777777777777778</v>
      </c>
      <c r="W79" s="19">
        <v>77</v>
      </c>
      <c r="X79" s="20">
        <v>0.57037037037037042</v>
      </c>
      <c r="Y79" s="19">
        <v>77</v>
      </c>
    </row>
    <row r="80" spans="1:25" x14ac:dyDescent="0.25">
      <c r="A80" s="10">
        <v>176372</v>
      </c>
      <c r="B80" s="11" t="s">
        <v>131</v>
      </c>
      <c r="C80" s="11" t="s">
        <v>128</v>
      </c>
      <c r="D80" s="3">
        <v>1</v>
      </c>
      <c r="E80" t="s">
        <v>29</v>
      </c>
      <c r="F80" s="12" t="s">
        <v>30</v>
      </c>
      <c r="G80">
        <f t="shared" si="4"/>
        <v>3471</v>
      </c>
      <c r="H80">
        <v>2520</v>
      </c>
      <c r="I80">
        <v>246</v>
      </c>
      <c r="J80" s="13">
        <v>9.7619047619047619E-2</v>
      </c>
      <c r="K80">
        <v>62</v>
      </c>
      <c r="L80" s="13">
        <v>2.4603174603174603E-2</v>
      </c>
      <c r="M80" s="13">
        <v>0.47967479674796748</v>
      </c>
      <c r="N80" s="13">
        <v>0.22580645161290322</v>
      </c>
      <c r="O80">
        <f t="shared" si="5"/>
        <v>951</v>
      </c>
      <c r="P80">
        <v>748</v>
      </c>
      <c r="Q80">
        <v>203</v>
      </c>
      <c r="R80" s="13">
        <f t="shared" si="6"/>
        <v>0.27398444252376836</v>
      </c>
      <c r="S80" s="13">
        <f t="shared" si="7"/>
        <v>0.21345951629863302</v>
      </c>
      <c r="T80" s="13">
        <v>0.62561576354679804</v>
      </c>
      <c r="U80" s="13">
        <v>8.3743842364532015E-2</v>
      </c>
      <c r="V80" s="13">
        <v>0.21182266009852216</v>
      </c>
      <c r="W80">
        <v>23</v>
      </c>
      <c r="X80" s="13">
        <v>0.11330049261083744</v>
      </c>
      <c r="Y80">
        <v>0</v>
      </c>
    </row>
    <row r="81" spans="1:25" x14ac:dyDescent="0.25">
      <c r="A81" s="10">
        <v>180461</v>
      </c>
      <c r="B81" s="11" t="s">
        <v>132</v>
      </c>
      <c r="C81" s="11" t="s">
        <v>133</v>
      </c>
      <c r="D81" s="3">
        <v>1</v>
      </c>
      <c r="E81" t="s">
        <v>33</v>
      </c>
      <c r="F81" s="12" t="s">
        <v>30</v>
      </c>
      <c r="G81">
        <f t="shared" si="4"/>
        <v>2385</v>
      </c>
      <c r="H81">
        <v>1794</v>
      </c>
      <c r="I81">
        <v>441</v>
      </c>
      <c r="J81" s="13">
        <v>0.24581939799331104</v>
      </c>
      <c r="K81">
        <v>44</v>
      </c>
      <c r="L81" s="13">
        <v>2.4526198439241916E-2</v>
      </c>
      <c r="M81" s="13">
        <v>0.35600907029478457</v>
      </c>
      <c r="N81" s="13">
        <v>0.13636363636363635</v>
      </c>
      <c r="O81">
        <f t="shared" si="5"/>
        <v>591</v>
      </c>
      <c r="P81">
        <v>538</v>
      </c>
      <c r="Q81">
        <v>53</v>
      </c>
      <c r="R81" s="13">
        <f t="shared" si="6"/>
        <v>0.24779874213836478</v>
      </c>
      <c r="S81" s="13">
        <f t="shared" si="7"/>
        <v>8.9678510998307953E-2</v>
      </c>
      <c r="T81" s="13">
        <v>0.37735849056603776</v>
      </c>
      <c r="U81" s="13">
        <v>0.13207547169811321</v>
      </c>
      <c r="V81" s="13">
        <v>7.5471698113207544E-2</v>
      </c>
      <c r="W81">
        <v>34</v>
      </c>
      <c r="X81" s="13">
        <v>0.64150943396226412</v>
      </c>
      <c r="Y81">
        <v>0</v>
      </c>
    </row>
    <row r="82" spans="1:25" x14ac:dyDescent="0.25">
      <c r="A82" s="10">
        <v>180489</v>
      </c>
      <c r="B82" s="11" t="s">
        <v>134</v>
      </c>
      <c r="C82" s="11" t="s">
        <v>133</v>
      </c>
      <c r="D82" s="3">
        <v>1</v>
      </c>
      <c r="E82" t="s">
        <v>29</v>
      </c>
      <c r="F82" s="12" t="s">
        <v>30</v>
      </c>
      <c r="G82">
        <f t="shared" si="4"/>
        <v>2600</v>
      </c>
      <c r="H82">
        <v>1821</v>
      </c>
      <c r="I82">
        <v>288</v>
      </c>
      <c r="J82" s="13">
        <v>0.15815485996705106</v>
      </c>
      <c r="K82">
        <v>7</v>
      </c>
      <c r="L82" s="13">
        <v>3.8440417353102691E-3</v>
      </c>
      <c r="M82" s="13">
        <v>0.4513888888888889</v>
      </c>
      <c r="N82" s="13">
        <v>0</v>
      </c>
      <c r="O82">
        <f t="shared" si="5"/>
        <v>504</v>
      </c>
      <c r="P82">
        <v>460</v>
      </c>
      <c r="Q82">
        <v>44</v>
      </c>
      <c r="R82" s="13">
        <f t="shared" si="6"/>
        <v>0.19384615384615383</v>
      </c>
      <c r="S82" s="13">
        <f t="shared" si="7"/>
        <v>8.7301587301587297E-2</v>
      </c>
      <c r="T82" s="13">
        <v>0.54545454545454541</v>
      </c>
      <c r="U82" s="13">
        <v>0</v>
      </c>
      <c r="V82" s="13">
        <v>0.13636363636363635</v>
      </c>
      <c r="W82">
        <v>21</v>
      </c>
      <c r="X82" s="13">
        <v>0.47727272727272729</v>
      </c>
      <c r="Y82">
        <v>275</v>
      </c>
    </row>
    <row r="83" spans="1:25" x14ac:dyDescent="0.25">
      <c r="A83" s="10">
        <v>199120</v>
      </c>
      <c r="B83" s="11" t="s">
        <v>135</v>
      </c>
      <c r="C83" s="11" t="s">
        <v>136</v>
      </c>
      <c r="D83" s="3">
        <v>1</v>
      </c>
      <c r="E83" t="s">
        <v>33</v>
      </c>
      <c r="G83">
        <f t="shared" si="4"/>
        <v>7630</v>
      </c>
      <c r="H83">
        <v>4445</v>
      </c>
      <c r="I83">
        <v>822</v>
      </c>
      <c r="J83" s="13">
        <v>0.18492688413948258</v>
      </c>
      <c r="K83">
        <v>60</v>
      </c>
      <c r="L83" s="13">
        <v>1.3498312710911136E-2</v>
      </c>
      <c r="M83" s="13">
        <v>0.48540145985401462</v>
      </c>
      <c r="N83" s="13">
        <v>0.2</v>
      </c>
      <c r="O83">
        <f t="shared" si="5"/>
        <v>2501</v>
      </c>
      <c r="P83">
        <v>2006</v>
      </c>
      <c r="Q83">
        <v>495</v>
      </c>
      <c r="R83" s="13">
        <f t="shared" si="6"/>
        <v>0.32778505897771953</v>
      </c>
      <c r="S83" s="13">
        <f t="shared" si="7"/>
        <v>0.19792083166733307</v>
      </c>
      <c r="T83" s="13">
        <v>0.56565656565656564</v>
      </c>
      <c r="U83" s="13">
        <v>0.18383838383838383</v>
      </c>
      <c r="V83" s="13">
        <v>0.14141414141414141</v>
      </c>
      <c r="W83">
        <v>215</v>
      </c>
      <c r="X83" s="13">
        <v>0.43434343434343436</v>
      </c>
      <c r="Y83">
        <v>684</v>
      </c>
    </row>
    <row r="84" spans="1:25" x14ac:dyDescent="0.25">
      <c r="A84" s="10">
        <v>199148</v>
      </c>
      <c r="B84" s="11" t="s">
        <v>137</v>
      </c>
      <c r="C84" s="11" t="s">
        <v>136</v>
      </c>
      <c r="D84" s="3">
        <v>1</v>
      </c>
      <c r="E84" t="s">
        <v>29</v>
      </c>
      <c r="G84">
        <f t="shared" si="4"/>
        <v>3977</v>
      </c>
      <c r="H84">
        <v>2958</v>
      </c>
      <c r="I84">
        <v>218</v>
      </c>
      <c r="J84" s="13">
        <v>7.3698444895199458E-2</v>
      </c>
      <c r="K84">
        <v>14</v>
      </c>
      <c r="L84" s="13">
        <v>4.7329276538201487E-3</v>
      </c>
      <c r="M84" s="13">
        <v>0.44954128440366975</v>
      </c>
      <c r="N84" s="13">
        <v>7.1428571428571425E-2</v>
      </c>
      <c r="O84">
        <f t="shared" si="5"/>
        <v>1019</v>
      </c>
      <c r="P84">
        <v>906</v>
      </c>
      <c r="Q84">
        <v>113</v>
      </c>
      <c r="R84" s="13">
        <f t="shared" si="6"/>
        <v>0.25622328388232335</v>
      </c>
      <c r="S84" s="13">
        <f t="shared" si="7"/>
        <v>0.11089303238469088</v>
      </c>
      <c r="T84" s="13">
        <v>0.62831858407079644</v>
      </c>
      <c r="U84" s="13">
        <v>0.15044247787610621</v>
      </c>
      <c r="V84" s="13">
        <v>0.25663716814159293</v>
      </c>
      <c r="W84">
        <v>2</v>
      </c>
      <c r="X84" s="13">
        <v>1.7699115044247787E-2</v>
      </c>
      <c r="Y84">
        <v>0</v>
      </c>
    </row>
    <row r="85" spans="1:25" x14ac:dyDescent="0.25">
      <c r="A85" s="10">
        <v>199193</v>
      </c>
      <c r="B85" s="11" t="s">
        <v>138</v>
      </c>
      <c r="C85" s="11" t="s">
        <v>136</v>
      </c>
      <c r="D85" s="3">
        <v>1</v>
      </c>
      <c r="E85" t="s">
        <v>33</v>
      </c>
      <c r="G85">
        <f t="shared" si="4"/>
        <v>8347</v>
      </c>
      <c r="H85">
        <v>5464</v>
      </c>
      <c r="I85">
        <v>2313</v>
      </c>
      <c r="J85" s="13">
        <v>0.42331625183016103</v>
      </c>
      <c r="K85">
        <v>340</v>
      </c>
      <c r="L85" s="13">
        <v>6.2225475841874087E-2</v>
      </c>
      <c r="M85" s="13">
        <v>0.3437094682230869</v>
      </c>
      <c r="N85" s="13">
        <v>7.9411764705882348E-2</v>
      </c>
      <c r="O85">
        <f t="shared" si="5"/>
        <v>2804</v>
      </c>
      <c r="P85">
        <v>2358</v>
      </c>
      <c r="Q85">
        <v>446</v>
      </c>
      <c r="R85" s="13">
        <f t="shared" si="6"/>
        <v>0.33592907631484364</v>
      </c>
      <c r="S85" s="13">
        <f t="shared" si="7"/>
        <v>0.15905848787446505</v>
      </c>
      <c r="T85" s="13">
        <v>0.43721973094170402</v>
      </c>
      <c r="U85" s="13">
        <v>0.35650224215246634</v>
      </c>
      <c r="V85" s="13">
        <v>7.1748878923766815E-2</v>
      </c>
      <c r="W85">
        <v>294</v>
      </c>
      <c r="X85" s="13">
        <v>0.65919282511210764</v>
      </c>
      <c r="Y85">
        <v>79</v>
      </c>
    </row>
    <row r="86" spans="1:25" x14ac:dyDescent="0.25">
      <c r="A86" s="10">
        <v>200280</v>
      </c>
      <c r="B86" s="11" t="s">
        <v>139</v>
      </c>
      <c r="C86" s="11" t="s">
        <v>140</v>
      </c>
      <c r="D86" s="3">
        <v>1</v>
      </c>
      <c r="E86" t="s">
        <v>29</v>
      </c>
      <c r="F86" s="12" t="s">
        <v>30</v>
      </c>
      <c r="G86">
        <f t="shared" si="4"/>
        <v>2619</v>
      </c>
      <c r="H86">
        <v>1709</v>
      </c>
      <c r="I86">
        <v>275</v>
      </c>
      <c r="J86" s="13">
        <v>0.16091281451141018</v>
      </c>
      <c r="K86">
        <v>58</v>
      </c>
      <c r="L86" s="13">
        <v>3.3937975424224692E-2</v>
      </c>
      <c r="M86" s="13">
        <v>0.25090909090909091</v>
      </c>
      <c r="N86" s="13">
        <v>8.6206896551724144E-2</v>
      </c>
      <c r="O86">
        <f t="shared" si="5"/>
        <v>715</v>
      </c>
      <c r="P86">
        <v>647</v>
      </c>
      <c r="Q86">
        <v>68</v>
      </c>
      <c r="R86" s="13">
        <f t="shared" si="6"/>
        <v>0.2730049637266132</v>
      </c>
      <c r="S86" s="13">
        <f t="shared" si="7"/>
        <v>9.5104895104895101E-2</v>
      </c>
      <c r="T86" s="13">
        <v>0.61764705882352944</v>
      </c>
      <c r="U86" s="13">
        <v>0.19117647058823528</v>
      </c>
      <c r="V86" s="13">
        <v>0.10294117647058823</v>
      </c>
      <c r="W86">
        <v>22</v>
      </c>
      <c r="X86" s="13">
        <v>0.3235294117647059</v>
      </c>
      <c r="Y86">
        <v>195</v>
      </c>
    </row>
    <row r="87" spans="1:25" x14ac:dyDescent="0.25">
      <c r="A87" s="10">
        <v>200332</v>
      </c>
      <c r="B87" s="11" t="s">
        <v>141</v>
      </c>
      <c r="C87" s="11" t="s">
        <v>140</v>
      </c>
      <c r="D87" s="3">
        <v>1</v>
      </c>
      <c r="E87" t="s">
        <v>33</v>
      </c>
      <c r="F87" s="12" t="s">
        <v>30</v>
      </c>
      <c r="G87">
        <f t="shared" si="4"/>
        <v>2648</v>
      </c>
      <c r="H87">
        <v>2090</v>
      </c>
      <c r="I87">
        <v>565</v>
      </c>
      <c r="J87" s="13">
        <v>0.27033492822966509</v>
      </c>
      <c r="K87">
        <v>126</v>
      </c>
      <c r="L87" s="13">
        <v>6.0287081339712917E-2</v>
      </c>
      <c r="M87" s="13">
        <v>0.2176991150442478</v>
      </c>
      <c r="N87" s="13">
        <v>8.7301587301587297E-2</v>
      </c>
      <c r="O87">
        <f t="shared" si="5"/>
        <v>461</v>
      </c>
      <c r="P87">
        <v>378</v>
      </c>
      <c r="Q87">
        <v>83</v>
      </c>
      <c r="R87" s="13">
        <f t="shared" si="6"/>
        <v>0.17409365558912387</v>
      </c>
      <c r="S87" s="13">
        <f t="shared" si="7"/>
        <v>0.18004338394793926</v>
      </c>
      <c r="T87" s="13">
        <v>0.40963855421686746</v>
      </c>
      <c r="U87" s="13">
        <v>0.46987951807228917</v>
      </c>
      <c r="V87" s="13">
        <v>4.8192771084337352E-2</v>
      </c>
      <c r="W87">
        <v>40</v>
      </c>
      <c r="X87" s="13">
        <v>0.48192771084337349</v>
      </c>
      <c r="Y87">
        <v>97</v>
      </c>
    </row>
    <row r="88" spans="1:25" x14ac:dyDescent="0.25">
      <c r="A88" s="10">
        <v>181464</v>
      </c>
      <c r="B88" s="11" t="s">
        <v>142</v>
      </c>
      <c r="C88" s="11" t="s">
        <v>143</v>
      </c>
      <c r="D88" s="3">
        <v>1</v>
      </c>
      <c r="E88" t="s">
        <v>33</v>
      </c>
      <c r="G88">
        <f t="shared" si="4"/>
        <v>5127</v>
      </c>
      <c r="H88">
        <v>3719</v>
      </c>
      <c r="I88">
        <v>744</v>
      </c>
      <c r="J88" s="13">
        <v>0.20005377789728421</v>
      </c>
      <c r="K88">
        <v>107</v>
      </c>
      <c r="L88" s="13">
        <v>2.8771175047055661E-2</v>
      </c>
      <c r="M88" s="13">
        <v>0.28225806451612906</v>
      </c>
      <c r="N88" s="13">
        <v>3.7383177570093455E-2</v>
      </c>
      <c r="O88">
        <f t="shared" si="5"/>
        <v>1263</v>
      </c>
      <c r="P88">
        <v>1017</v>
      </c>
      <c r="Q88">
        <v>246</v>
      </c>
      <c r="R88" s="13">
        <f t="shared" si="6"/>
        <v>0.24634289057928613</v>
      </c>
      <c r="S88" s="13">
        <f t="shared" si="7"/>
        <v>0.19477434679334918</v>
      </c>
      <c r="T88" s="13">
        <v>0.47154471544715448</v>
      </c>
      <c r="U88" s="13">
        <v>0.34146341463414637</v>
      </c>
      <c r="V88" s="13">
        <v>9.3495934959349589E-2</v>
      </c>
      <c r="W88">
        <v>97</v>
      </c>
      <c r="X88" s="13">
        <v>0.39430894308943087</v>
      </c>
      <c r="Y88">
        <v>145</v>
      </c>
    </row>
    <row r="89" spans="1:25" x14ac:dyDescent="0.25">
      <c r="A89" s="10">
        <v>183044</v>
      </c>
      <c r="B89" s="11" t="s">
        <v>144</v>
      </c>
      <c r="C89" s="11" t="s">
        <v>145</v>
      </c>
      <c r="D89" s="3">
        <v>1</v>
      </c>
      <c r="E89" t="s">
        <v>29</v>
      </c>
      <c r="F89" s="12" t="s">
        <v>30</v>
      </c>
      <c r="G89">
        <f t="shared" si="4"/>
        <v>3488</v>
      </c>
      <c r="H89">
        <v>2658</v>
      </c>
      <c r="I89">
        <v>682</v>
      </c>
      <c r="J89" s="13">
        <v>0.25658389766741913</v>
      </c>
      <c r="K89">
        <v>50</v>
      </c>
      <c r="L89" s="13">
        <v>1.8811136192626036E-2</v>
      </c>
      <c r="M89" s="13">
        <v>0.36510263929618769</v>
      </c>
      <c r="N89" s="13">
        <v>0.12</v>
      </c>
      <c r="O89">
        <f t="shared" si="5"/>
        <v>830</v>
      </c>
      <c r="P89">
        <v>772</v>
      </c>
      <c r="Q89">
        <v>58</v>
      </c>
      <c r="R89" s="13">
        <f t="shared" si="6"/>
        <v>0.23795871559633028</v>
      </c>
      <c r="S89" s="13">
        <f t="shared" si="7"/>
        <v>6.9879518072289162E-2</v>
      </c>
      <c r="T89" s="13">
        <v>0.48275862068965519</v>
      </c>
      <c r="U89" s="13">
        <v>0.18965517241379309</v>
      </c>
      <c r="V89" s="13">
        <v>0.10344827586206896</v>
      </c>
      <c r="W89">
        <v>39</v>
      </c>
      <c r="X89" s="13">
        <v>0.67241379310344829</v>
      </c>
      <c r="Y89">
        <v>0</v>
      </c>
    </row>
    <row r="90" spans="1:25" x14ac:dyDescent="0.25">
      <c r="A90" s="16">
        <v>185828</v>
      </c>
      <c r="B90" s="17" t="s">
        <v>146</v>
      </c>
      <c r="C90" s="17" t="s">
        <v>147</v>
      </c>
      <c r="D90" s="18">
        <v>1</v>
      </c>
      <c r="E90" s="19" t="s">
        <v>29</v>
      </c>
      <c r="F90" s="19" t="s">
        <v>40</v>
      </c>
      <c r="G90" s="19">
        <f t="shared" si="4"/>
        <v>2120</v>
      </c>
      <c r="H90" s="19">
        <v>1007</v>
      </c>
      <c r="I90" s="19">
        <v>609</v>
      </c>
      <c r="J90" s="20">
        <v>0.60476663356504468</v>
      </c>
      <c r="K90" s="19">
        <v>151</v>
      </c>
      <c r="L90" s="20">
        <v>0.1499503475670308</v>
      </c>
      <c r="M90" s="20">
        <v>0.21182266009852216</v>
      </c>
      <c r="N90" s="20">
        <v>0.11258278145695365</v>
      </c>
      <c r="O90" s="19">
        <f t="shared" si="5"/>
        <v>1113</v>
      </c>
      <c r="P90" s="19">
        <v>1048</v>
      </c>
      <c r="Q90" s="19">
        <v>65</v>
      </c>
      <c r="R90" s="20">
        <f t="shared" si="6"/>
        <v>0.52500000000000002</v>
      </c>
      <c r="S90" s="20">
        <f t="shared" si="7"/>
        <v>5.8400718778077267E-2</v>
      </c>
      <c r="T90" s="20">
        <v>0.43076923076923079</v>
      </c>
      <c r="U90" s="20">
        <v>0.7384615384615385</v>
      </c>
      <c r="V90" s="20">
        <v>0.16923076923076924</v>
      </c>
      <c r="W90" s="19">
        <v>64</v>
      </c>
      <c r="X90" s="20">
        <v>0.98461538461538467</v>
      </c>
      <c r="Y90" s="19">
        <v>0</v>
      </c>
    </row>
    <row r="91" spans="1:25" x14ac:dyDescent="0.25">
      <c r="A91" s="10">
        <v>186380</v>
      </c>
      <c r="B91" s="11" t="s">
        <v>148</v>
      </c>
      <c r="C91" s="11" t="s">
        <v>147</v>
      </c>
      <c r="D91" s="3">
        <v>1</v>
      </c>
      <c r="E91" t="s">
        <v>33</v>
      </c>
      <c r="G91">
        <f t="shared" si="4"/>
        <v>9434</v>
      </c>
      <c r="H91">
        <v>6843</v>
      </c>
      <c r="I91">
        <v>1854</v>
      </c>
      <c r="J91" s="13">
        <v>0.27093380096448927</v>
      </c>
      <c r="K91">
        <v>349</v>
      </c>
      <c r="L91" s="13">
        <v>5.100102294315359E-2</v>
      </c>
      <c r="M91" s="13">
        <v>0.3376483279395901</v>
      </c>
      <c r="N91" s="13">
        <v>0.12893982808022922</v>
      </c>
      <c r="O91">
        <f t="shared" si="5"/>
        <v>2373</v>
      </c>
      <c r="P91">
        <v>1959</v>
      </c>
      <c r="Q91">
        <v>414</v>
      </c>
      <c r="R91" s="13">
        <f t="shared" si="6"/>
        <v>0.2515369938520246</v>
      </c>
      <c r="S91" s="13">
        <f t="shared" si="7"/>
        <v>0.17446270543615677</v>
      </c>
      <c r="T91" s="13">
        <v>0.52657004830917875</v>
      </c>
      <c r="U91" s="13">
        <v>0.34782608695652173</v>
      </c>
      <c r="V91" s="13">
        <v>0.14734299516908211</v>
      </c>
      <c r="W91">
        <v>182</v>
      </c>
      <c r="X91" s="13">
        <v>0.43961352657004832</v>
      </c>
      <c r="Y91">
        <v>218</v>
      </c>
    </row>
    <row r="92" spans="1:25" x14ac:dyDescent="0.25">
      <c r="A92" s="10">
        <v>186399</v>
      </c>
      <c r="B92" s="11" t="s">
        <v>149</v>
      </c>
      <c r="C92" s="11" t="s">
        <v>147</v>
      </c>
      <c r="D92" s="3">
        <v>1</v>
      </c>
      <c r="E92" t="s">
        <v>29</v>
      </c>
      <c r="G92">
        <f t="shared" si="4"/>
        <v>2948</v>
      </c>
      <c r="H92">
        <v>1587</v>
      </c>
      <c r="I92">
        <v>195</v>
      </c>
      <c r="J92" s="13">
        <v>0.12287334593572778</v>
      </c>
      <c r="K92">
        <v>17</v>
      </c>
      <c r="L92" s="13">
        <v>1.0712035286704474E-2</v>
      </c>
      <c r="M92" s="13">
        <v>0.53333333333333333</v>
      </c>
      <c r="N92" s="13">
        <v>0.23529411764705882</v>
      </c>
      <c r="O92">
        <f t="shared" si="5"/>
        <v>1113</v>
      </c>
      <c r="P92">
        <v>1043</v>
      </c>
      <c r="Q92">
        <v>70</v>
      </c>
      <c r="R92" s="13">
        <f t="shared" si="6"/>
        <v>0.3775440976933514</v>
      </c>
      <c r="S92" s="13">
        <f t="shared" si="7"/>
        <v>6.2893081761006289E-2</v>
      </c>
      <c r="T92" s="13">
        <v>0.54285714285714282</v>
      </c>
      <c r="U92" s="13">
        <v>0.35714285714285715</v>
      </c>
      <c r="V92" s="13">
        <v>0.2857142857142857</v>
      </c>
      <c r="W92">
        <v>15</v>
      </c>
      <c r="X92" s="13">
        <v>0.21428571428571427</v>
      </c>
      <c r="Y92">
        <v>248</v>
      </c>
    </row>
    <row r="93" spans="1:25" x14ac:dyDescent="0.25">
      <c r="A93" s="10">
        <v>187985</v>
      </c>
      <c r="B93" s="11" t="s">
        <v>150</v>
      </c>
      <c r="C93" s="11" t="s">
        <v>151</v>
      </c>
      <c r="D93" s="3">
        <v>1</v>
      </c>
      <c r="E93" t="s">
        <v>33</v>
      </c>
      <c r="G93">
        <f t="shared" si="4"/>
        <v>5143</v>
      </c>
      <c r="H93">
        <v>3400</v>
      </c>
      <c r="I93">
        <v>587</v>
      </c>
      <c r="J93" s="13">
        <v>0.1726470588235294</v>
      </c>
      <c r="K93">
        <v>68</v>
      </c>
      <c r="L93" s="13">
        <v>0.02</v>
      </c>
      <c r="M93" s="13">
        <v>0.40885860306643951</v>
      </c>
      <c r="N93" s="13">
        <v>5.8823529411764705E-2</v>
      </c>
      <c r="O93">
        <f t="shared" si="5"/>
        <v>1449</v>
      </c>
      <c r="P93">
        <v>1247</v>
      </c>
      <c r="Q93">
        <v>202</v>
      </c>
      <c r="R93" s="13">
        <f t="shared" si="6"/>
        <v>0.28174217382850475</v>
      </c>
      <c r="S93" s="13">
        <f t="shared" si="7"/>
        <v>0.13940648723257418</v>
      </c>
      <c r="T93" s="13">
        <v>0.50495049504950495</v>
      </c>
      <c r="U93" s="13">
        <v>0.23762376237623761</v>
      </c>
      <c r="V93" s="13">
        <v>0.17821782178217821</v>
      </c>
      <c r="W93">
        <v>75</v>
      </c>
      <c r="X93" s="13">
        <v>0.37128712871287128</v>
      </c>
      <c r="Y93">
        <v>294</v>
      </c>
    </row>
    <row r="94" spans="1:25" x14ac:dyDescent="0.25">
      <c r="A94" s="10">
        <v>188030</v>
      </c>
      <c r="B94" s="11" t="s">
        <v>152</v>
      </c>
      <c r="C94" s="11" t="s">
        <v>151</v>
      </c>
      <c r="D94" s="3">
        <v>1</v>
      </c>
      <c r="E94" t="s">
        <v>29</v>
      </c>
      <c r="F94" s="12" t="s">
        <v>30</v>
      </c>
      <c r="G94">
        <f t="shared" si="4"/>
        <v>3418</v>
      </c>
      <c r="H94">
        <v>2441</v>
      </c>
      <c r="I94">
        <v>469</v>
      </c>
      <c r="J94" s="13">
        <v>0.19213437115936091</v>
      </c>
      <c r="K94">
        <v>47</v>
      </c>
      <c r="L94" s="13">
        <v>1.9254403932814419E-2</v>
      </c>
      <c r="M94" s="13">
        <v>0.36034115138592748</v>
      </c>
      <c r="N94" s="13">
        <v>0.1702127659574468</v>
      </c>
      <c r="O94">
        <f t="shared" si="5"/>
        <v>977</v>
      </c>
      <c r="P94">
        <v>875</v>
      </c>
      <c r="Q94">
        <v>102</v>
      </c>
      <c r="R94" s="13">
        <f t="shared" si="6"/>
        <v>0.2858396723229959</v>
      </c>
      <c r="S94" s="13">
        <f t="shared" si="7"/>
        <v>0.10440122824974411</v>
      </c>
      <c r="T94" s="13">
        <v>0.5</v>
      </c>
      <c r="U94" s="13">
        <v>0.37254901960784315</v>
      </c>
      <c r="V94" s="13">
        <v>0.24509803921568626</v>
      </c>
      <c r="W94">
        <v>38</v>
      </c>
      <c r="X94" s="13">
        <v>0.37254901960784315</v>
      </c>
      <c r="Y94">
        <v>0</v>
      </c>
    </row>
    <row r="95" spans="1:25" x14ac:dyDescent="0.25">
      <c r="A95" s="10">
        <v>182281</v>
      </c>
      <c r="B95" s="11" t="s">
        <v>153</v>
      </c>
      <c r="C95" s="11" t="s">
        <v>154</v>
      </c>
      <c r="D95" s="3">
        <v>1</v>
      </c>
      <c r="E95" t="s">
        <v>29</v>
      </c>
      <c r="G95">
        <f t="shared" si="4"/>
        <v>5284</v>
      </c>
      <c r="H95">
        <v>3670</v>
      </c>
      <c r="I95">
        <v>368</v>
      </c>
      <c r="J95" s="13">
        <v>0.10027247956403269</v>
      </c>
      <c r="K95">
        <v>87</v>
      </c>
      <c r="L95" s="13">
        <v>2.3705722070844686E-2</v>
      </c>
      <c r="M95" s="13">
        <v>0.36684782608695654</v>
      </c>
      <c r="N95" s="13">
        <v>0.10344827586206896</v>
      </c>
      <c r="O95">
        <f t="shared" si="5"/>
        <v>1370</v>
      </c>
      <c r="P95">
        <v>1217</v>
      </c>
      <c r="Q95">
        <v>153</v>
      </c>
      <c r="R95" s="13">
        <f t="shared" si="6"/>
        <v>0.25927327781983345</v>
      </c>
      <c r="S95" s="13">
        <f t="shared" si="7"/>
        <v>0.11167883211678832</v>
      </c>
      <c r="T95" s="13">
        <v>0.56862745098039214</v>
      </c>
      <c r="U95" s="13">
        <v>7.1895424836601302E-2</v>
      </c>
      <c r="V95" s="13">
        <v>0.15686274509803921</v>
      </c>
      <c r="W95">
        <v>26</v>
      </c>
      <c r="X95" s="13">
        <v>0.16993464052287582</v>
      </c>
      <c r="Y95">
        <v>244</v>
      </c>
    </row>
    <row r="96" spans="1:25" x14ac:dyDescent="0.25">
      <c r="A96" s="10">
        <v>182290</v>
      </c>
      <c r="B96" s="11" t="s">
        <v>155</v>
      </c>
      <c r="C96" s="11" t="s">
        <v>154</v>
      </c>
      <c r="D96" s="3">
        <v>1</v>
      </c>
      <c r="E96" t="s">
        <v>29</v>
      </c>
      <c r="F96" s="12" t="s">
        <v>30</v>
      </c>
      <c r="G96">
        <f t="shared" si="4"/>
        <v>3442</v>
      </c>
      <c r="H96">
        <v>2603</v>
      </c>
      <c r="I96">
        <v>640</v>
      </c>
      <c r="J96" s="13">
        <v>0.24587014982712255</v>
      </c>
      <c r="K96">
        <v>111</v>
      </c>
      <c r="L96" s="13">
        <v>4.2643104110641566E-2</v>
      </c>
      <c r="M96" s="13">
        <v>0.40156249999999999</v>
      </c>
      <c r="N96" s="13">
        <v>0.23423423423423423</v>
      </c>
      <c r="O96">
        <f t="shared" si="5"/>
        <v>774</v>
      </c>
      <c r="P96">
        <v>663</v>
      </c>
      <c r="Q96">
        <v>111</v>
      </c>
      <c r="R96" s="13">
        <f t="shared" si="6"/>
        <v>0.22486926205694363</v>
      </c>
      <c r="S96" s="13">
        <f t="shared" si="7"/>
        <v>0.1434108527131783</v>
      </c>
      <c r="T96" s="13">
        <v>0.46846846846846846</v>
      </c>
      <c r="U96" s="13">
        <v>0.28828828828828829</v>
      </c>
      <c r="V96" s="13">
        <v>0.15315315315315314</v>
      </c>
      <c r="W96">
        <v>58</v>
      </c>
      <c r="X96" s="13">
        <v>0.52252252252252251</v>
      </c>
      <c r="Y96">
        <v>65</v>
      </c>
    </row>
    <row r="97" spans="1:25" x14ac:dyDescent="0.25">
      <c r="A97" s="10">
        <v>190576</v>
      </c>
      <c r="B97" s="11" t="s">
        <v>156</v>
      </c>
      <c r="C97" s="11" t="s">
        <v>157</v>
      </c>
      <c r="D97" s="3">
        <v>1</v>
      </c>
      <c r="E97" t="s">
        <v>33</v>
      </c>
      <c r="G97">
        <f t="shared" si="4"/>
        <v>1671</v>
      </c>
      <c r="H97">
        <v>287</v>
      </c>
      <c r="I97">
        <v>63</v>
      </c>
      <c r="J97" s="13">
        <v>0.21951219512195122</v>
      </c>
      <c r="K97">
        <v>0</v>
      </c>
      <c r="L97" s="13">
        <v>0</v>
      </c>
      <c r="M97" s="13">
        <v>0.47619047619047616</v>
      </c>
      <c r="N97" s="13"/>
      <c r="O97">
        <f t="shared" si="5"/>
        <v>1322</v>
      </c>
      <c r="P97">
        <v>892</v>
      </c>
      <c r="Q97">
        <v>430</v>
      </c>
      <c r="R97" s="13">
        <f t="shared" si="6"/>
        <v>0.7911430281268701</v>
      </c>
      <c r="S97" s="13">
        <f t="shared" si="7"/>
        <v>0.32526475037821484</v>
      </c>
      <c r="T97" s="13">
        <v>0.56744186046511624</v>
      </c>
      <c r="U97" s="13">
        <v>0.31860465116279069</v>
      </c>
      <c r="V97" s="13">
        <v>0.17674418604651163</v>
      </c>
      <c r="W97">
        <v>127</v>
      </c>
      <c r="X97" s="13">
        <v>0.29534883720930233</v>
      </c>
      <c r="Y97">
        <v>62</v>
      </c>
    </row>
    <row r="98" spans="1:25" x14ac:dyDescent="0.25">
      <c r="A98" s="10">
        <v>196060</v>
      </c>
      <c r="B98" s="11" t="s">
        <v>158</v>
      </c>
      <c r="C98" s="11" t="s">
        <v>157</v>
      </c>
      <c r="D98" s="3">
        <v>1</v>
      </c>
      <c r="E98" t="s">
        <v>33</v>
      </c>
      <c r="G98">
        <f t="shared" si="4"/>
        <v>4469</v>
      </c>
      <c r="H98">
        <v>3046</v>
      </c>
      <c r="I98">
        <v>508</v>
      </c>
      <c r="J98" s="13">
        <v>0.16677609980302036</v>
      </c>
      <c r="K98">
        <v>42</v>
      </c>
      <c r="L98" s="13">
        <v>1.3788575180564675E-2</v>
      </c>
      <c r="M98" s="13">
        <v>0.48031496062992124</v>
      </c>
      <c r="N98" s="13">
        <v>0.16666666666666666</v>
      </c>
      <c r="O98">
        <f t="shared" si="5"/>
        <v>1423</v>
      </c>
      <c r="P98">
        <v>1265</v>
      </c>
      <c r="Q98">
        <v>158</v>
      </c>
      <c r="R98" s="13">
        <f t="shared" si="6"/>
        <v>0.31841575296486913</v>
      </c>
      <c r="S98" s="13">
        <f t="shared" si="7"/>
        <v>0.11103302881236823</v>
      </c>
      <c r="T98" s="13">
        <v>0.54430379746835444</v>
      </c>
      <c r="U98" s="13">
        <v>0.31645569620253167</v>
      </c>
      <c r="V98" s="13">
        <v>0.12025316455696203</v>
      </c>
      <c r="W98">
        <v>74</v>
      </c>
      <c r="X98" s="13">
        <v>0.46835443037974683</v>
      </c>
      <c r="Y98">
        <v>0</v>
      </c>
    </row>
    <row r="99" spans="1:25" x14ac:dyDescent="0.25">
      <c r="A99" s="10">
        <v>196079</v>
      </c>
      <c r="B99" s="11" t="s">
        <v>159</v>
      </c>
      <c r="C99" s="11" t="s">
        <v>157</v>
      </c>
      <c r="D99" s="3">
        <v>1</v>
      </c>
      <c r="E99" t="s">
        <v>29</v>
      </c>
      <c r="G99">
        <f t="shared" si="4"/>
        <v>4105</v>
      </c>
      <c r="H99">
        <v>3121</v>
      </c>
      <c r="I99">
        <v>893</v>
      </c>
      <c r="J99" s="13">
        <v>0.28612624158923422</v>
      </c>
      <c r="K99">
        <v>184</v>
      </c>
      <c r="L99" s="13">
        <v>5.8955462992630568E-2</v>
      </c>
      <c r="M99" s="13">
        <v>0.33594624860022398</v>
      </c>
      <c r="N99" s="13">
        <v>0.125</v>
      </c>
      <c r="O99">
        <f t="shared" si="5"/>
        <v>981</v>
      </c>
      <c r="P99">
        <v>833</v>
      </c>
      <c r="Q99">
        <v>148</v>
      </c>
      <c r="R99" s="13">
        <f t="shared" si="6"/>
        <v>0.23897685749086481</v>
      </c>
      <c r="S99" s="13">
        <f t="shared" si="7"/>
        <v>0.15086646279306828</v>
      </c>
      <c r="T99" s="13">
        <v>0.45270270270270269</v>
      </c>
      <c r="U99" s="13">
        <v>0.45945945945945948</v>
      </c>
      <c r="V99" s="13">
        <v>6.7567567567567571E-2</v>
      </c>
      <c r="W99">
        <v>56</v>
      </c>
      <c r="X99" s="13">
        <v>0.3783783783783784</v>
      </c>
      <c r="Y99">
        <v>3</v>
      </c>
    </row>
    <row r="100" spans="1:25" x14ac:dyDescent="0.25">
      <c r="A100" s="10">
        <v>196088</v>
      </c>
      <c r="B100" s="11" t="s">
        <v>160</v>
      </c>
      <c r="C100" s="11" t="s">
        <v>157</v>
      </c>
      <c r="D100" s="3">
        <v>1</v>
      </c>
      <c r="E100" t="s">
        <v>33</v>
      </c>
      <c r="G100">
        <f t="shared" si="4"/>
        <v>7653</v>
      </c>
      <c r="H100">
        <v>4493</v>
      </c>
      <c r="I100">
        <v>1178</v>
      </c>
      <c r="J100" s="13">
        <v>0.2621856220787892</v>
      </c>
      <c r="K100">
        <v>179</v>
      </c>
      <c r="L100" s="13">
        <v>3.9839750723347431E-2</v>
      </c>
      <c r="M100" s="13">
        <v>0.29626485568760613</v>
      </c>
      <c r="N100" s="13">
        <v>7.2625698324022353E-2</v>
      </c>
      <c r="O100">
        <f t="shared" si="5"/>
        <v>2552</v>
      </c>
      <c r="P100">
        <v>2247</v>
      </c>
      <c r="Q100">
        <v>305</v>
      </c>
      <c r="R100" s="13">
        <f t="shared" si="6"/>
        <v>0.33346400104534168</v>
      </c>
      <c r="S100" s="13">
        <f t="shared" si="7"/>
        <v>0.1195141065830721</v>
      </c>
      <c r="T100" s="13">
        <v>0.49508196721311476</v>
      </c>
      <c r="U100" s="13">
        <v>0.44262295081967212</v>
      </c>
      <c r="V100" s="13">
        <v>7.5409836065573776E-2</v>
      </c>
      <c r="W100">
        <v>145</v>
      </c>
      <c r="X100" s="13">
        <v>0.47540983606557374</v>
      </c>
      <c r="Y100">
        <v>608</v>
      </c>
    </row>
    <row r="101" spans="1:25" x14ac:dyDescent="0.25">
      <c r="A101" s="21">
        <v>196097</v>
      </c>
      <c r="B101" s="22" t="s">
        <v>161</v>
      </c>
      <c r="C101" s="22" t="s">
        <v>157</v>
      </c>
      <c r="D101" s="23">
        <v>1</v>
      </c>
      <c r="E101" s="24" t="s">
        <v>33</v>
      </c>
      <c r="F101" s="24" t="s">
        <v>162</v>
      </c>
      <c r="G101" s="24">
        <f t="shared" si="4"/>
        <v>6186</v>
      </c>
      <c r="H101" s="24">
        <v>3882</v>
      </c>
      <c r="I101" s="24">
        <v>1187</v>
      </c>
      <c r="J101" s="25">
        <v>0.3057702215352911</v>
      </c>
      <c r="K101" s="24">
        <v>229</v>
      </c>
      <c r="L101" s="25">
        <v>5.8990211231324058E-2</v>
      </c>
      <c r="M101" s="25">
        <v>0.34119629317607414</v>
      </c>
      <c r="N101" s="25">
        <v>0.10480349344978165</v>
      </c>
      <c r="O101" s="24">
        <f t="shared" si="5"/>
        <v>2030</v>
      </c>
      <c r="P101" s="24">
        <v>1767</v>
      </c>
      <c r="Q101" s="24">
        <v>263</v>
      </c>
      <c r="R101" s="25">
        <f t="shared" si="6"/>
        <v>0.32816036210798577</v>
      </c>
      <c r="S101" s="25">
        <f t="shared" si="7"/>
        <v>0.12955665024630542</v>
      </c>
      <c r="T101" s="25">
        <v>0.41825095057034223</v>
      </c>
      <c r="U101" s="25">
        <v>0.44486692015209123</v>
      </c>
      <c r="V101" s="25">
        <v>0.15209125475285171</v>
      </c>
      <c r="W101" s="24">
        <v>158</v>
      </c>
      <c r="X101" s="25">
        <v>0.60076045627376429</v>
      </c>
      <c r="Y101" s="24">
        <v>274</v>
      </c>
    </row>
    <row r="102" spans="1:25" x14ac:dyDescent="0.25">
      <c r="A102" s="10">
        <v>200800</v>
      </c>
      <c r="B102" s="11" t="s">
        <v>163</v>
      </c>
      <c r="C102" s="11" t="s">
        <v>164</v>
      </c>
      <c r="D102" s="3">
        <v>1</v>
      </c>
      <c r="E102" t="s">
        <v>29</v>
      </c>
      <c r="G102">
        <f t="shared" si="4"/>
        <v>4232</v>
      </c>
      <c r="H102">
        <v>2848</v>
      </c>
      <c r="I102">
        <v>481</v>
      </c>
      <c r="J102" s="13">
        <v>0.16889044943820225</v>
      </c>
      <c r="K102">
        <v>68</v>
      </c>
      <c r="L102" s="13">
        <v>2.3876404494382022E-2</v>
      </c>
      <c r="M102" s="13">
        <v>0.28274428274428276</v>
      </c>
      <c r="N102" s="13">
        <v>0.10294117647058823</v>
      </c>
      <c r="O102">
        <f t="shared" si="5"/>
        <v>1236</v>
      </c>
      <c r="P102">
        <v>1139</v>
      </c>
      <c r="Q102">
        <v>97</v>
      </c>
      <c r="R102" s="13">
        <f t="shared" si="6"/>
        <v>0.29206049149338376</v>
      </c>
      <c r="S102" s="13">
        <f t="shared" si="7"/>
        <v>7.8478964401294496E-2</v>
      </c>
      <c r="T102" s="13">
        <v>0.57731958762886593</v>
      </c>
      <c r="U102" s="13">
        <v>0.41237113402061853</v>
      </c>
      <c r="V102" s="13">
        <v>6.1855670103092786E-2</v>
      </c>
      <c r="W102">
        <v>56</v>
      </c>
      <c r="X102" s="13">
        <v>0.57731958762886593</v>
      </c>
      <c r="Y102">
        <v>148</v>
      </c>
    </row>
    <row r="103" spans="1:25" x14ac:dyDescent="0.25">
      <c r="A103" s="10">
        <v>201441</v>
      </c>
      <c r="B103" s="11" t="s">
        <v>165</v>
      </c>
      <c r="C103" s="11" t="s">
        <v>164</v>
      </c>
      <c r="D103" s="3">
        <v>1</v>
      </c>
      <c r="E103" t="s">
        <v>29</v>
      </c>
      <c r="G103">
        <f t="shared" si="4"/>
        <v>3719</v>
      </c>
      <c r="H103">
        <v>2731</v>
      </c>
      <c r="I103">
        <v>190</v>
      </c>
      <c r="J103" s="13">
        <v>6.9571585499816915E-2</v>
      </c>
      <c r="K103">
        <v>41</v>
      </c>
      <c r="L103" s="13">
        <v>1.5012815818381545E-2</v>
      </c>
      <c r="M103" s="13">
        <v>0.43157894736842106</v>
      </c>
      <c r="N103" s="13">
        <v>7.3170731707317069E-2</v>
      </c>
      <c r="O103">
        <f t="shared" si="5"/>
        <v>988</v>
      </c>
      <c r="P103">
        <v>902</v>
      </c>
      <c r="Q103">
        <v>86</v>
      </c>
      <c r="R103" s="13">
        <f t="shared" si="6"/>
        <v>0.26566281258402796</v>
      </c>
      <c r="S103" s="13">
        <f t="shared" si="7"/>
        <v>8.7044534412955468E-2</v>
      </c>
      <c r="T103" s="13">
        <v>0.61627906976744184</v>
      </c>
      <c r="U103" s="13">
        <v>0.31395348837209303</v>
      </c>
      <c r="V103" s="13">
        <v>0.10465116279069768</v>
      </c>
      <c r="W103">
        <v>23</v>
      </c>
      <c r="X103" s="13">
        <v>0.26744186046511625</v>
      </c>
      <c r="Y103">
        <v>0</v>
      </c>
    </row>
    <row r="104" spans="1:25" x14ac:dyDescent="0.25">
      <c r="A104" s="10">
        <v>201885</v>
      </c>
      <c r="B104" s="11" t="s">
        <v>166</v>
      </c>
      <c r="C104" s="11" t="s">
        <v>164</v>
      </c>
      <c r="D104" s="3">
        <v>1</v>
      </c>
      <c r="E104" t="s">
        <v>33</v>
      </c>
      <c r="G104">
        <f t="shared" si="4"/>
        <v>7611</v>
      </c>
      <c r="H104">
        <v>4498</v>
      </c>
      <c r="I104">
        <v>896</v>
      </c>
      <c r="J104" s="13">
        <v>0.19919964428634948</v>
      </c>
      <c r="K104">
        <v>125</v>
      </c>
      <c r="L104" s="13">
        <v>2.7790128946198311E-2</v>
      </c>
      <c r="M104" s="13">
        <v>0.25669642857142855</v>
      </c>
      <c r="N104" s="13">
        <v>0.08</v>
      </c>
      <c r="O104">
        <f t="shared" si="5"/>
        <v>2652</v>
      </c>
      <c r="P104">
        <v>2410</v>
      </c>
      <c r="Q104">
        <v>242</v>
      </c>
      <c r="R104" s="13">
        <f t="shared" si="6"/>
        <v>0.34844304296413087</v>
      </c>
      <c r="S104" s="13">
        <f t="shared" si="7"/>
        <v>9.1251885369532423E-2</v>
      </c>
      <c r="T104" s="13">
        <v>0.49586776859504134</v>
      </c>
      <c r="U104" s="13">
        <v>0.42148760330578511</v>
      </c>
      <c r="V104" s="13">
        <v>0.10330578512396695</v>
      </c>
      <c r="W104">
        <v>138</v>
      </c>
      <c r="X104" s="13">
        <v>0.57024793388429751</v>
      </c>
      <c r="Y104">
        <v>461</v>
      </c>
    </row>
    <row r="105" spans="1:25" x14ac:dyDescent="0.25">
      <c r="A105" s="15">
        <v>202134</v>
      </c>
      <c r="B105" s="3" t="s">
        <v>167</v>
      </c>
      <c r="C105" s="3" t="s">
        <v>164</v>
      </c>
      <c r="D105" s="3">
        <v>1</v>
      </c>
      <c r="E105" t="s">
        <v>29</v>
      </c>
      <c r="G105">
        <f t="shared" si="4"/>
        <v>3768</v>
      </c>
      <c r="H105">
        <v>2066</v>
      </c>
      <c r="I105">
        <v>291</v>
      </c>
      <c r="J105" s="13">
        <v>0.14085188770571153</v>
      </c>
      <c r="K105">
        <v>62</v>
      </c>
      <c r="L105" s="13">
        <v>3.0009680542110357E-2</v>
      </c>
      <c r="M105" s="13">
        <v>0.32646048109965636</v>
      </c>
      <c r="N105" s="13">
        <v>0.12903225806451613</v>
      </c>
      <c r="O105">
        <f t="shared" si="5"/>
        <v>1498</v>
      </c>
      <c r="P105">
        <v>1463</v>
      </c>
      <c r="Q105">
        <v>35</v>
      </c>
      <c r="R105" s="13">
        <f t="shared" si="6"/>
        <v>0.39755838641188962</v>
      </c>
      <c r="S105" s="13">
        <f t="shared" si="7"/>
        <v>2.336448598130841E-2</v>
      </c>
      <c r="T105" s="13">
        <v>0.37142857142857144</v>
      </c>
      <c r="U105" s="13">
        <v>0.42857142857142855</v>
      </c>
      <c r="V105" s="13">
        <v>0.14285714285714285</v>
      </c>
      <c r="W105">
        <v>20</v>
      </c>
      <c r="X105" s="13">
        <v>0.5714285714285714</v>
      </c>
      <c r="Y105">
        <v>204</v>
      </c>
    </row>
    <row r="106" spans="1:25" x14ac:dyDescent="0.25">
      <c r="A106" s="10">
        <v>203517</v>
      </c>
      <c r="B106" s="11" t="s">
        <v>168</v>
      </c>
      <c r="C106" s="11" t="s">
        <v>164</v>
      </c>
      <c r="D106" s="3">
        <v>1</v>
      </c>
      <c r="E106" t="s">
        <v>29</v>
      </c>
      <c r="G106">
        <f t="shared" si="4"/>
        <v>6188</v>
      </c>
      <c r="H106">
        <v>4383</v>
      </c>
      <c r="I106">
        <v>361</v>
      </c>
      <c r="J106" s="13">
        <v>8.2363677846224045E-2</v>
      </c>
      <c r="K106">
        <v>109</v>
      </c>
      <c r="L106" s="13">
        <v>2.4868811316449919E-2</v>
      </c>
      <c r="M106" s="13">
        <v>0.39335180055401664</v>
      </c>
      <c r="N106" s="13">
        <v>0.1743119266055046</v>
      </c>
      <c r="O106">
        <f t="shared" si="5"/>
        <v>1688</v>
      </c>
      <c r="P106">
        <v>1546</v>
      </c>
      <c r="Q106">
        <v>142</v>
      </c>
      <c r="R106" s="13">
        <f t="shared" si="6"/>
        <v>0.27278603749191982</v>
      </c>
      <c r="S106" s="13">
        <f t="shared" si="7"/>
        <v>8.412322274881516E-2</v>
      </c>
      <c r="T106" s="13">
        <v>0.59154929577464788</v>
      </c>
      <c r="U106" s="13">
        <v>0.25352112676056338</v>
      </c>
      <c r="V106" s="13">
        <v>7.746478873239436E-2</v>
      </c>
      <c r="W106">
        <v>45</v>
      </c>
      <c r="X106" s="13">
        <v>0.31690140845070425</v>
      </c>
      <c r="Y106">
        <v>117</v>
      </c>
    </row>
    <row r="107" spans="1:25" x14ac:dyDescent="0.25">
      <c r="A107" s="10">
        <v>204024</v>
      </c>
      <c r="B107" s="11" t="s">
        <v>169</v>
      </c>
      <c r="C107" s="11" t="s">
        <v>164</v>
      </c>
      <c r="D107" s="3">
        <v>1</v>
      </c>
      <c r="E107" t="s">
        <v>29</v>
      </c>
      <c r="G107">
        <f t="shared" si="4"/>
        <v>4503</v>
      </c>
      <c r="H107">
        <v>3813</v>
      </c>
      <c r="I107">
        <v>510</v>
      </c>
      <c r="J107" s="13">
        <v>0.13375295043273014</v>
      </c>
      <c r="K107">
        <v>45</v>
      </c>
      <c r="L107" s="13">
        <v>1.1801730920535013E-2</v>
      </c>
      <c r="M107" s="13">
        <v>0.396078431372549</v>
      </c>
      <c r="N107" s="13">
        <v>0.15555555555555556</v>
      </c>
      <c r="O107">
        <f t="shared" si="5"/>
        <v>690</v>
      </c>
      <c r="P107">
        <v>632</v>
      </c>
      <c r="Q107">
        <v>58</v>
      </c>
      <c r="R107" s="13">
        <f t="shared" si="6"/>
        <v>0.15323117921385743</v>
      </c>
      <c r="S107" s="13">
        <f t="shared" si="7"/>
        <v>8.4057971014492749E-2</v>
      </c>
      <c r="T107" s="13">
        <v>0.60344827586206895</v>
      </c>
      <c r="U107" s="13">
        <v>0.17241379310344829</v>
      </c>
      <c r="V107" s="13">
        <v>0.10344827586206896</v>
      </c>
      <c r="W107">
        <v>24</v>
      </c>
      <c r="X107" s="13">
        <v>0.41379310344827586</v>
      </c>
      <c r="Y107">
        <v>0</v>
      </c>
    </row>
    <row r="108" spans="1:25" x14ac:dyDescent="0.25">
      <c r="A108" s="10">
        <v>204796</v>
      </c>
      <c r="B108" s="11" t="s">
        <v>170</v>
      </c>
      <c r="C108" s="11" t="s">
        <v>164</v>
      </c>
      <c r="D108" s="3">
        <v>1</v>
      </c>
      <c r="E108" t="s">
        <v>33</v>
      </c>
      <c r="G108">
        <f t="shared" si="4"/>
        <v>15698</v>
      </c>
      <c r="H108">
        <v>10926</v>
      </c>
      <c r="I108">
        <v>2271</v>
      </c>
      <c r="J108" s="13">
        <v>0.20785282811641956</v>
      </c>
      <c r="K108">
        <v>379</v>
      </c>
      <c r="L108" s="13">
        <v>3.4687900421014092E-2</v>
      </c>
      <c r="M108" s="13">
        <v>0.29502421840598853</v>
      </c>
      <c r="N108" s="13">
        <v>0.10026385224274406</v>
      </c>
      <c r="O108">
        <f t="shared" si="5"/>
        <v>3900</v>
      </c>
      <c r="P108">
        <v>3144</v>
      </c>
      <c r="Q108">
        <v>756</v>
      </c>
      <c r="R108" s="13">
        <f t="shared" si="6"/>
        <v>0.24843929162950695</v>
      </c>
      <c r="S108" s="13">
        <f t="shared" si="7"/>
        <v>0.19384615384615383</v>
      </c>
      <c r="T108" s="13">
        <v>0.46031746031746029</v>
      </c>
      <c r="U108" s="13">
        <v>0.37433862433862436</v>
      </c>
      <c r="V108" s="13">
        <v>8.4656084656084651E-2</v>
      </c>
      <c r="W108">
        <v>341</v>
      </c>
      <c r="X108" s="13">
        <v>0.45105820105820105</v>
      </c>
      <c r="Y108">
        <v>872</v>
      </c>
    </row>
    <row r="109" spans="1:25" x14ac:dyDescent="0.25">
      <c r="A109" s="10">
        <v>204857</v>
      </c>
      <c r="B109" s="11" t="s">
        <v>171</v>
      </c>
      <c r="C109" s="11" t="s">
        <v>164</v>
      </c>
      <c r="D109" s="3">
        <v>1</v>
      </c>
      <c r="E109" t="s">
        <v>29</v>
      </c>
      <c r="G109">
        <f t="shared" si="4"/>
        <v>6898</v>
      </c>
      <c r="H109">
        <v>5465</v>
      </c>
      <c r="I109">
        <v>574</v>
      </c>
      <c r="J109" s="13">
        <v>0.105032021957914</v>
      </c>
      <c r="K109">
        <v>52</v>
      </c>
      <c r="L109" s="13">
        <v>9.5150960658737412E-3</v>
      </c>
      <c r="M109" s="13">
        <v>0.35540069686411152</v>
      </c>
      <c r="N109" s="13">
        <v>7.6923076923076927E-2</v>
      </c>
      <c r="O109">
        <f t="shared" si="5"/>
        <v>1281</v>
      </c>
      <c r="P109">
        <v>1187</v>
      </c>
      <c r="Q109">
        <v>94</v>
      </c>
      <c r="R109" s="13">
        <f t="shared" si="6"/>
        <v>0.18570600173963467</v>
      </c>
      <c r="S109" s="13">
        <f t="shared" si="7"/>
        <v>7.3380171740827477E-2</v>
      </c>
      <c r="T109" s="13">
        <v>0.45744680851063829</v>
      </c>
      <c r="U109" s="13">
        <v>0.40425531914893614</v>
      </c>
      <c r="V109" s="13">
        <v>7.4468085106382975E-2</v>
      </c>
      <c r="W109">
        <v>33</v>
      </c>
      <c r="X109" s="13">
        <v>0.35106382978723405</v>
      </c>
      <c r="Y109">
        <v>152</v>
      </c>
    </row>
    <row r="110" spans="1:25" x14ac:dyDescent="0.25">
      <c r="A110" s="10">
        <v>206084</v>
      </c>
      <c r="B110" s="11" t="s">
        <v>172</v>
      </c>
      <c r="C110" s="11" t="s">
        <v>164</v>
      </c>
      <c r="D110" s="3">
        <v>1</v>
      </c>
      <c r="E110" t="s">
        <v>29</v>
      </c>
      <c r="G110">
        <f t="shared" si="4"/>
        <v>4515</v>
      </c>
      <c r="H110">
        <v>2808</v>
      </c>
      <c r="I110">
        <v>514</v>
      </c>
      <c r="J110" s="13">
        <v>0.18304843304843305</v>
      </c>
      <c r="K110">
        <v>137</v>
      </c>
      <c r="L110" s="13">
        <v>4.8789173789173787E-2</v>
      </c>
      <c r="M110" s="13">
        <v>0.24319066147859922</v>
      </c>
      <c r="N110" s="13">
        <v>7.2992700729927001E-2</v>
      </c>
      <c r="O110">
        <f t="shared" si="5"/>
        <v>1255</v>
      </c>
      <c r="P110">
        <v>1152</v>
      </c>
      <c r="Q110">
        <v>103</v>
      </c>
      <c r="R110" s="13">
        <f t="shared" si="6"/>
        <v>0.27796234772978962</v>
      </c>
      <c r="S110" s="13">
        <f t="shared" si="7"/>
        <v>8.2071713147410352E-2</v>
      </c>
      <c r="T110" s="13">
        <v>0.4563106796116505</v>
      </c>
      <c r="U110" s="13">
        <v>0.37864077669902912</v>
      </c>
      <c r="V110" s="13">
        <v>0.11650485436893204</v>
      </c>
      <c r="W110">
        <v>51</v>
      </c>
      <c r="X110" s="13">
        <v>0.49514563106796117</v>
      </c>
      <c r="Y110">
        <v>452</v>
      </c>
    </row>
    <row r="111" spans="1:25" x14ac:dyDescent="0.25">
      <c r="A111" s="10">
        <v>206604</v>
      </c>
      <c r="B111" s="11" t="s">
        <v>173</v>
      </c>
      <c r="C111" s="11" t="s">
        <v>164</v>
      </c>
      <c r="D111" s="3">
        <v>1</v>
      </c>
      <c r="E111" t="s">
        <v>29</v>
      </c>
      <c r="G111">
        <f t="shared" si="4"/>
        <v>4021</v>
      </c>
      <c r="H111">
        <v>2512</v>
      </c>
      <c r="I111">
        <v>447</v>
      </c>
      <c r="J111" s="13">
        <v>0.17794585987261147</v>
      </c>
      <c r="K111">
        <v>103</v>
      </c>
      <c r="L111" s="13">
        <v>4.1003184713375794E-2</v>
      </c>
      <c r="M111" s="13">
        <v>0.37360178970917224</v>
      </c>
      <c r="N111" s="13">
        <v>0.10679611650485436</v>
      </c>
      <c r="O111">
        <f t="shared" si="5"/>
        <v>1395</v>
      </c>
      <c r="P111">
        <v>1370</v>
      </c>
      <c r="Q111">
        <v>25</v>
      </c>
      <c r="R111" s="13">
        <f t="shared" si="6"/>
        <v>0.34692862472021885</v>
      </c>
      <c r="S111" s="13">
        <f t="shared" si="7"/>
        <v>1.7921146953405017E-2</v>
      </c>
      <c r="T111" s="13">
        <v>0.2</v>
      </c>
      <c r="U111" s="13">
        <v>0.36</v>
      </c>
      <c r="V111" s="13">
        <v>0.08</v>
      </c>
      <c r="W111">
        <v>13</v>
      </c>
      <c r="X111" s="13">
        <v>0.52</v>
      </c>
      <c r="Y111">
        <v>114</v>
      </c>
    </row>
    <row r="112" spans="1:25" x14ac:dyDescent="0.25">
      <c r="A112" s="16">
        <v>207388</v>
      </c>
      <c r="B112" s="17" t="s">
        <v>174</v>
      </c>
      <c r="C112" s="17" t="s">
        <v>175</v>
      </c>
      <c r="D112" s="18">
        <v>1</v>
      </c>
      <c r="E112" s="19" t="s">
        <v>29</v>
      </c>
      <c r="F112" s="19" t="s">
        <v>40</v>
      </c>
      <c r="G112" s="19">
        <f t="shared" si="4"/>
        <v>5311</v>
      </c>
      <c r="H112" s="19">
        <v>3781</v>
      </c>
      <c r="I112" s="19">
        <v>698</v>
      </c>
      <c r="J112" s="20">
        <v>0.18460724676011636</v>
      </c>
      <c r="K112" s="19">
        <v>77</v>
      </c>
      <c r="L112" s="20">
        <v>2.0364982808780747E-2</v>
      </c>
      <c r="M112" s="20">
        <v>0.30802292263610315</v>
      </c>
      <c r="N112" s="20">
        <v>0.11688311688311688</v>
      </c>
      <c r="O112" s="19">
        <f t="shared" si="5"/>
        <v>1446</v>
      </c>
      <c r="P112" s="19">
        <v>1234</v>
      </c>
      <c r="Q112" s="19">
        <v>212</v>
      </c>
      <c r="R112" s="20">
        <f t="shared" si="6"/>
        <v>0.27226511014874788</v>
      </c>
      <c r="S112" s="20">
        <f t="shared" si="7"/>
        <v>0.14661134163208853</v>
      </c>
      <c r="T112" s="20">
        <v>0.45283018867924529</v>
      </c>
      <c r="U112" s="20">
        <v>0.38207547169811323</v>
      </c>
      <c r="V112" s="20">
        <v>0.12735849056603774</v>
      </c>
      <c r="W112" s="19">
        <v>65</v>
      </c>
      <c r="X112" s="20">
        <v>0.30660377358490565</v>
      </c>
      <c r="Y112" s="19">
        <v>84</v>
      </c>
    </row>
    <row r="113" spans="1:25" x14ac:dyDescent="0.25">
      <c r="A113" s="10">
        <v>207500</v>
      </c>
      <c r="B113" s="11" t="s">
        <v>176</v>
      </c>
      <c r="C113" s="11" t="s">
        <v>175</v>
      </c>
      <c r="D113" s="3">
        <v>1</v>
      </c>
      <c r="E113" t="s">
        <v>33</v>
      </c>
      <c r="G113">
        <f t="shared" si="4"/>
        <v>6115</v>
      </c>
      <c r="H113">
        <v>3882</v>
      </c>
      <c r="I113">
        <v>806</v>
      </c>
      <c r="J113" s="13">
        <v>0.20762493560020609</v>
      </c>
      <c r="K113">
        <v>76</v>
      </c>
      <c r="L113" s="13">
        <v>1.9577537351880475E-2</v>
      </c>
      <c r="M113" s="13">
        <v>0.31389578163771714</v>
      </c>
      <c r="N113" s="13">
        <v>0.18421052631578946</v>
      </c>
      <c r="O113">
        <f t="shared" si="5"/>
        <v>2047</v>
      </c>
      <c r="P113">
        <v>1829</v>
      </c>
      <c r="Q113">
        <v>218</v>
      </c>
      <c r="R113" s="13">
        <f t="shared" si="6"/>
        <v>0.3347506132461161</v>
      </c>
      <c r="S113" s="13">
        <f t="shared" si="7"/>
        <v>0.10649731314118221</v>
      </c>
      <c r="T113" s="13">
        <v>0.40366972477064222</v>
      </c>
      <c r="U113" s="13">
        <v>0.35321100917431192</v>
      </c>
      <c r="V113" s="13">
        <v>8.7155963302752298E-2</v>
      </c>
      <c r="W113">
        <v>93</v>
      </c>
      <c r="X113" s="13">
        <v>0.42660550458715596</v>
      </c>
      <c r="Y113">
        <v>186</v>
      </c>
    </row>
    <row r="114" spans="1:25" x14ac:dyDescent="0.25">
      <c r="A114" s="10">
        <v>209542</v>
      </c>
      <c r="B114" s="11" t="s">
        <v>177</v>
      </c>
      <c r="C114" s="11" t="s">
        <v>178</v>
      </c>
      <c r="D114" s="3">
        <v>1</v>
      </c>
      <c r="E114" t="s">
        <v>33</v>
      </c>
      <c r="G114">
        <f t="shared" si="4"/>
        <v>5055</v>
      </c>
      <c r="H114">
        <v>3932</v>
      </c>
      <c r="I114">
        <v>1246</v>
      </c>
      <c r="J114" s="13">
        <v>0.31688708036622582</v>
      </c>
      <c r="K114">
        <v>180</v>
      </c>
      <c r="L114" s="13">
        <v>4.5778229908443539E-2</v>
      </c>
      <c r="M114" s="13">
        <v>0.3001605136436597</v>
      </c>
      <c r="N114" s="13">
        <v>6.1111111111111109E-2</v>
      </c>
      <c r="O114">
        <f t="shared" si="5"/>
        <v>979</v>
      </c>
      <c r="P114">
        <v>774</v>
      </c>
      <c r="Q114">
        <v>205</v>
      </c>
      <c r="R114" s="13">
        <f t="shared" si="6"/>
        <v>0.1936696340257171</v>
      </c>
      <c r="S114" s="13">
        <f t="shared" si="7"/>
        <v>0.2093973442288049</v>
      </c>
      <c r="T114" s="13">
        <v>0.42439024390243901</v>
      </c>
      <c r="U114" s="13">
        <v>0.3073170731707317</v>
      </c>
      <c r="V114" s="13">
        <v>0.11219512195121951</v>
      </c>
      <c r="W114">
        <v>133</v>
      </c>
      <c r="X114" s="13">
        <v>0.64878048780487807</v>
      </c>
      <c r="Y114">
        <v>144</v>
      </c>
    </row>
    <row r="115" spans="1:25" x14ac:dyDescent="0.25">
      <c r="A115" s="10">
        <v>209551</v>
      </c>
      <c r="B115" s="11" t="s">
        <v>179</v>
      </c>
      <c r="C115" s="11" t="s">
        <v>178</v>
      </c>
      <c r="D115" s="3">
        <v>1</v>
      </c>
      <c r="E115" t="s">
        <v>33</v>
      </c>
      <c r="G115">
        <f t="shared" si="4"/>
        <v>5589</v>
      </c>
      <c r="H115">
        <v>4272</v>
      </c>
      <c r="I115">
        <v>514</v>
      </c>
      <c r="J115" s="13">
        <v>0.1203183520599251</v>
      </c>
      <c r="K115">
        <v>34</v>
      </c>
      <c r="L115" s="13">
        <v>7.9588014981273412E-3</v>
      </c>
      <c r="M115" s="13">
        <v>0.4766536964980545</v>
      </c>
      <c r="N115" s="13">
        <v>0.14705882352941177</v>
      </c>
      <c r="O115">
        <f t="shared" si="5"/>
        <v>1156</v>
      </c>
      <c r="P115">
        <v>986</v>
      </c>
      <c r="Q115">
        <v>170</v>
      </c>
      <c r="R115" s="13">
        <f t="shared" si="6"/>
        <v>0.20683485417784936</v>
      </c>
      <c r="S115" s="13">
        <f t="shared" si="7"/>
        <v>0.14705882352941177</v>
      </c>
      <c r="T115" s="13">
        <v>0.42941176470588233</v>
      </c>
      <c r="U115" s="13">
        <v>0.1588235294117647</v>
      </c>
      <c r="V115" s="13">
        <v>0.1</v>
      </c>
      <c r="W115">
        <v>58</v>
      </c>
      <c r="X115" s="13">
        <v>0.3411764705882353</v>
      </c>
      <c r="Y115">
        <v>161</v>
      </c>
    </row>
    <row r="116" spans="1:25" x14ac:dyDescent="0.25">
      <c r="A116" s="15">
        <v>209807</v>
      </c>
      <c r="B116" s="3" t="s">
        <v>180</v>
      </c>
      <c r="C116" s="3" t="s">
        <v>178</v>
      </c>
      <c r="D116" s="3">
        <v>1</v>
      </c>
      <c r="E116" t="s">
        <v>29</v>
      </c>
      <c r="G116">
        <f t="shared" si="4"/>
        <v>6039</v>
      </c>
      <c r="H116">
        <v>4320</v>
      </c>
      <c r="I116">
        <v>560</v>
      </c>
      <c r="J116" s="13">
        <v>0.12962962962962962</v>
      </c>
      <c r="K116">
        <v>135</v>
      </c>
      <c r="L116" s="13">
        <v>3.125E-2</v>
      </c>
      <c r="M116" s="13">
        <v>0.29642857142857143</v>
      </c>
      <c r="N116" s="13">
        <v>8.1481481481481488E-2</v>
      </c>
      <c r="O116">
        <f t="shared" si="5"/>
        <v>1719</v>
      </c>
      <c r="P116">
        <v>1654</v>
      </c>
      <c r="Q116">
        <v>65</v>
      </c>
      <c r="R116" s="13">
        <f t="shared" si="6"/>
        <v>0.28464977645305511</v>
      </c>
      <c r="S116" s="13">
        <f t="shared" si="7"/>
        <v>3.7812681791739383E-2</v>
      </c>
      <c r="T116" s="13">
        <v>0.58461538461538465</v>
      </c>
      <c r="U116" s="13">
        <v>0.2</v>
      </c>
      <c r="V116" s="13">
        <v>6.1538461538461542E-2</v>
      </c>
      <c r="W116">
        <v>22</v>
      </c>
      <c r="X116" s="13">
        <v>0.33846153846153848</v>
      </c>
      <c r="Y116">
        <v>0</v>
      </c>
    </row>
    <row r="117" spans="1:25" x14ac:dyDescent="0.25">
      <c r="A117" s="10">
        <v>214777</v>
      </c>
      <c r="B117" s="11" t="s">
        <v>181</v>
      </c>
      <c r="C117" s="11" t="s">
        <v>182</v>
      </c>
      <c r="D117" s="3">
        <v>1</v>
      </c>
      <c r="E117" t="s">
        <v>33</v>
      </c>
      <c r="G117">
        <f t="shared" si="4"/>
        <v>13039</v>
      </c>
      <c r="H117">
        <v>10970</v>
      </c>
      <c r="I117">
        <v>3159</v>
      </c>
      <c r="J117" s="13">
        <v>0.28796718322698267</v>
      </c>
      <c r="K117">
        <v>781</v>
      </c>
      <c r="L117" s="13">
        <v>7.1194165907019144E-2</v>
      </c>
      <c r="M117" s="13">
        <v>0.28743273187717633</v>
      </c>
      <c r="N117" s="13">
        <v>0.20358514724711907</v>
      </c>
      <c r="O117">
        <f t="shared" si="5"/>
        <v>1943</v>
      </c>
      <c r="P117">
        <v>1314</v>
      </c>
      <c r="Q117">
        <v>629</v>
      </c>
      <c r="R117" s="13">
        <f t="shared" si="6"/>
        <v>0.14901449497660862</v>
      </c>
      <c r="S117" s="13">
        <f t="shared" si="7"/>
        <v>0.32372619660319096</v>
      </c>
      <c r="T117" s="13">
        <v>0.39904610492845788</v>
      </c>
      <c r="U117" s="13">
        <v>0.41653418124006358</v>
      </c>
      <c r="V117" s="13">
        <v>0.10492845786963434</v>
      </c>
      <c r="W117">
        <v>345</v>
      </c>
      <c r="X117" s="13">
        <v>0.54848966613672501</v>
      </c>
      <c r="Y117">
        <v>126</v>
      </c>
    </row>
    <row r="118" spans="1:25" x14ac:dyDescent="0.25">
      <c r="A118" s="21">
        <v>215293</v>
      </c>
      <c r="B118" s="22" t="s">
        <v>183</v>
      </c>
      <c r="C118" s="22" t="s">
        <v>182</v>
      </c>
      <c r="D118" s="23">
        <v>1</v>
      </c>
      <c r="E118" s="24" t="s">
        <v>33</v>
      </c>
      <c r="F118" s="24" t="s">
        <v>62</v>
      </c>
      <c r="G118" s="24">
        <f t="shared" si="4"/>
        <v>7737</v>
      </c>
      <c r="H118" s="24">
        <v>4294</v>
      </c>
      <c r="I118" s="24">
        <v>1128</v>
      </c>
      <c r="J118" s="25">
        <v>0.26269212855146717</v>
      </c>
      <c r="K118" s="24">
        <v>216</v>
      </c>
      <c r="L118" s="25">
        <v>5.0302748020493712E-2</v>
      </c>
      <c r="M118" s="25">
        <v>0.35017730496453903</v>
      </c>
      <c r="N118" s="25">
        <v>0.1388888888888889</v>
      </c>
      <c r="O118" s="24">
        <f t="shared" si="5"/>
        <v>2863</v>
      </c>
      <c r="P118" s="24">
        <v>2384</v>
      </c>
      <c r="Q118" s="24">
        <v>479</v>
      </c>
      <c r="R118" s="25">
        <f t="shared" si="6"/>
        <v>0.37004006720951271</v>
      </c>
      <c r="S118" s="25">
        <f t="shared" si="7"/>
        <v>0.1673070206077541</v>
      </c>
      <c r="T118" s="25">
        <v>0.52400835073068897</v>
      </c>
      <c r="U118" s="25">
        <v>0.36116910229645094</v>
      </c>
      <c r="V118" s="25">
        <v>7.3068893528183715E-2</v>
      </c>
      <c r="W118" s="24">
        <v>220</v>
      </c>
      <c r="X118" s="25">
        <v>0.45929018789144049</v>
      </c>
      <c r="Y118" s="24">
        <v>580</v>
      </c>
    </row>
    <row r="119" spans="1:25" x14ac:dyDescent="0.25">
      <c r="A119" s="10">
        <v>216339</v>
      </c>
      <c r="B119" s="11" t="s">
        <v>184</v>
      </c>
      <c r="C119" s="11" t="s">
        <v>182</v>
      </c>
      <c r="D119" s="3">
        <v>1</v>
      </c>
      <c r="E119" t="s">
        <v>29</v>
      </c>
      <c r="G119">
        <f t="shared" si="4"/>
        <v>8462</v>
      </c>
      <c r="H119">
        <v>5866</v>
      </c>
      <c r="I119">
        <v>636</v>
      </c>
      <c r="J119" s="13">
        <v>0.10842141152403682</v>
      </c>
      <c r="K119">
        <v>62</v>
      </c>
      <c r="L119" s="13">
        <v>1.0569382884418685E-2</v>
      </c>
      <c r="M119" s="13">
        <v>0.41352201257861637</v>
      </c>
      <c r="N119" s="13">
        <v>8.0645161290322578E-2</v>
      </c>
      <c r="O119">
        <f t="shared" si="5"/>
        <v>1658</v>
      </c>
      <c r="P119">
        <v>1442</v>
      </c>
      <c r="Q119">
        <v>216</v>
      </c>
      <c r="R119" s="13">
        <f t="shared" si="6"/>
        <v>0.19593476719451666</v>
      </c>
      <c r="S119" s="13">
        <f t="shared" si="7"/>
        <v>0.13027744270205066</v>
      </c>
      <c r="T119" s="13">
        <v>0.58333333333333337</v>
      </c>
      <c r="U119" s="13">
        <v>0.25</v>
      </c>
      <c r="V119" s="13">
        <v>0.18981481481481483</v>
      </c>
      <c r="W119">
        <v>67</v>
      </c>
      <c r="X119" s="13">
        <v>0.31018518518518517</v>
      </c>
      <c r="Y119">
        <v>938</v>
      </c>
    </row>
    <row r="120" spans="1:25" x14ac:dyDescent="0.25">
      <c r="A120" s="10">
        <v>243221</v>
      </c>
      <c r="B120" s="11" t="s">
        <v>185</v>
      </c>
      <c r="C120" s="11" t="s">
        <v>186</v>
      </c>
      <c r="D120" s="3">
        <v>1</v>
      </c>
      <c r="E120" t="s">
        <v>29</v>
      </c>
      <c r="G120">
        <f t="shared" si="4"/>
        <v>2658</v>
      </c>
      <c r="H120">
        <v>2014</v>
      </c>
      <c r="I120">
        <v>270</v>
      </c>
      <c r="J120" s="13">
        <v>0.13406156901688182</v>
      </c>
      <c r="K120">
        <v>12</v>
      </c>
      <c r="L120" s="13">
        <v>5.9582919563058593E-3</v>
      </c>
      <c r="M120" s="13">
        <v>0.67037037037037039</v>
      </c>
      <c r="N120" s="13">
        <v>0.41666666666666669</v>
      </c>
      <c r="O120">
        <f t="shared" si="5"/>
        <v>443</v>
      </c>
      <c r="P120">
        <v>336</v>
      </c>
      <c r="Q120">
        <v>107</v>
      </c>
      <c r="R120" s="13">
        <f t="shared" si="6"/>
        <v>0.16666666666666666</v>
      </c>
      <c r="S120" s="13">
        <f t="shared" si="7"/>
        <v>0.24153498871331827</v>
      </c>
      <c r="T120" s="13">
        <v>0.61682242990654201</v>
      </c>
      <c r="U120" s="13">
        <v>4.6728971962616821E-2</v>
      </c>
      <c r="V120" s="13">
        <v>0.40186915887850466</v>
      </c>
      <c r="W120">
        <v>28</v>
      </c>
      <c r="X120" s="13">
        <v>0.26168224299065418</v>
      </c>
      <c r="Y120">
        <v>201</v>
      </c>
    </row>
    <row r="121" spans="1:25" x14ac:dyDescent="0.25">
      <c r="A121" s="16">
        <v>217484</v>
      </c>
      <c r="B121" s="17" t="s">
        <v>187</v>
      </c>
      <c r="C121" s="17" t="s">
        <v>188</v>
      </c>
      <c r="D121" s="18">
        <v>1</v>
      </c>
      <c r="E121" s="19" t="s">
        <v>29</v>
      </c>
      <c r="F121" s="19" t="s">
        <v>40</v>
      </c>
      <c r="G121" s="19">
        <f t="shared" si="4"/>
        <v>3420</v>
      </c>
      <c r="H121" s="19">
        <v>2614</v>
      </c>
      <c r="I121" s="19">
        <v>461</v>
      </c>
      <c r="J121" s="20">
        <v>0.17635807192042846</v>
      </c>
      <c r="K121" s="19">
        <v>46</v>
      </c>
      <c r="L121" s="20">
        <v>1.7597551644988524E-2</v>
      </c>
      <c r="M121" s="20">
        <v>0.38611713665943603</v>
      </c>
      <c r="N121" s="20">
        <v>6.5217391304347824E-2</v>
      </c>
      <c r="O121" s="19">
        <f t="shared" si="5"/>
        <v>666</v>
      </c>
      <c r="P121" s="19">
        <v>577</v>
      </c>
      <c r="Q121" s="19">
        <v>89</v>
      </c>
      <c r="R121" s="20">
        <f t="shared" si="6"/>
        <v>0.19473684210526315</v>
      </c>
      <c r="S121" s="20">
        <f t="shared" si="7"/>
        <v>0.13363363363363365</v>
      </c>
      <c r="T121" s="20">
        <v>0.5168539325842697</v>
      </c>
      <c r="U121" s="20">
        <v>0.23595505617977527</v>
      </c>
      <c r="V121" s="20">
        <v>7.8651685393258425E-2</v>
      </c>
      <c r="W121" s="19">
        <v>41</v>
      </c>
      <c r="X121" s="20">
        <v>0.4606741573033708</v>
      </c>
      <c r="Y121" s="19">
        <v>140</v>
      </c>
    </row>
    <row r="122" spans="1:25" x14ac:dyDescent="0.25">
      <c r="A122" s="16">
        <v>217882</v>
      </c>
      <c r="B122" s="17" t="s">
        <v>189</v>
      </c>
      <c r="C122" s="17" t="s">
        <v>190</v>
      </c>
      <c r="D122" s="18">
        <v>1</v>
      </c>
      <c r="E122" s="19" t="s">
        <v>29</v>
      </c>
      <c r="F122" s="19" t="s">
        <v>40</v>
      </c>
      <c r="G122" s="19">
        <f t="shared" si="4"/>
        <v>4721</v>
      </c>
      <c r="H122" s="19">
        <v>3441</v>
      </c>
      <c r="I122" s="19">
        <v>1015</v>
      </c>
      <c r="J122" s="20">
        <v>0.29497239174658529</v>
      </c>
      <c r="K122" s="19">
        <v>132</v>
      </c>
      <c r="L122" s="20">
        <v>3.8360941586748042E-2</v>
      </c>
      <c r="M122" s="20">
        <v>0.31527093596059114</v>
      </c>
      <c r="N122" s="20">
        <v>6.8181818181818177E-2</v>
      </c>
      <c r="O122" s="19">
        <f t="shared" si="5"/>
        <v>1280</v>
      </c>
      <c r="P122" s="19">
        <v>1060</v>
      </c>
      <c r="Q122" s="19">
        <v>220</v>
      </c>
      <c r="R122" s="20">
        <f t="shared" si="6"/>
        <v>0.27112899809362423</v>
      </c>
      <c r="S122" s="20">
        <f t="shared" si="7"/>
        <v>0.171875</v>
      </c>
      <c r="T122" s="20">
        <v>0.38636363636363635</v>
      </c>
      <c r="U122" s="20">
        <v>0.4</v>
      </c>
      <c r="V122" s="20">
        <v>7.2727272727272724E-2</v>
      </c>
      <c r="W122" s="19">
        <v>142</v>
      </c>
      <c r="X122" s="20">
        <v>0.6454545454545455</v>
      </c>
      <c r="Y122" s="19">
        <v>0</v>
      </c>
    </row>
    <row r="123" spans="1:25" x14ac:dyDescent="0.25">
      <c r="A123" s="10">
        <v>218663</v>
      </c>
      <c r="B123" s="12" t="s">
        <v>191</v>
      </c>
      <c r="C123" s="11" t="s">
        <v>190</v>
      </c>
      <c r="D123" s="3">
        <v>1</v>
      </c>
      <c r="E123" t="s">
        <v>33</v>
      </c>
      <c r="G123">
        <f t="shared" si="4"/>
        <v>6979</v>
      </c>
      <c r="H123">
        <v>4556</v>
      </c>
      <c r="I123">
        <v>894</v>
      </c>
      <c r="J123" s="13">
        <v>0.19622475856014046</v>
      </c>
      <c r="K123">
        <v>89</v>
      </c>
      <c r="L123" s="13">
        <v>1.9534679543459176E-2</v>
      </c>
      <c r="M123" s="13">
        <v>0.44519015659955258</v>
      </c>
      <c r="N123" s="13">
        <v>0.1797752808988764</v>
      </c>
      <c r="O123">
        <f t="shared" si="5"/>
        <v>2028</v>
      </c>
      <c r="P123">
        <v>1749</v>
      </c>
      <c r="Q123">
        <v>279</v>
      </c>
      <c r="R123" s="13">
        <f t="shared" si="6"/>
        <v>0.29058604384582321</v>
      </c>
      <c r="S123" s="13">
        <f t="shared" si="7"/>
        <v>0.13757396449704143</v>
      </c>
      <c r="T123" s="13">
        <v>0.54480286738351258</v>
      </c>
      <c r="U123" s="13">
        <v>0.31899641577060933</v>
      </c>
      <c r="V123" s="13">
        <v>0.16129032258064516</v>
      </c>
      <c r="W123">
        <v>122</v>
      </c>
      <c r="X123" s="13">
        <v>0.43727598566308246</v>
      </c>
      <c r="Y123">
        <v>395</v>
      </c>
    </row>
    <row r="124" spans="1:25" x14ac:dyDescent="0.25">
      <c r="A124" s="10">
        <v>219356</v>
      </c>
      <c r="B124" s="11" t="s">
        <v>192</v>
      </c>
      <c r="C124" s="11" t="s">
        <v>193</v>
      </c>
      <c r="D124" s="3">
        <v>1</v>
      </c>
      <c r="E124" t="s">
        <v>29</v>
      </c>
      <c r="G124">
        <f t="shared" si="4"/>
        <v>2266</v>
      </c>
      <c r="H124">
        <v>1844</v>
      </c>
      <c r="I124">
        <v>313</v>
      </c>
      <c r="J124" s="13">
        <v>0.16973969631236444</v>
      </c>
      <c r="K124">
        <v>40</v>
      </c>
      <c r="L124" s="13">
        <v>2.1691973969631236E-2</v>
      </c>
      <c r="M124" s="13">
        <v>0.28753993610223644</v>
      </c>
      <c r="N124" s="13">
        <v>0.15</v>
      </c>
      <c r="O124">
        <f t="shared" si="5"/>
        <v>353</v>
      </c>
      <c r="P124">
        <v>315</v>
      </c>
      <c r="Q124">
        <v>38</v>
      </c>
      <c r="R124" s="13">
        <f t="shared" si="6"/>
        <v>0.15578111209179171</v>
      </c>
      <c r="S124" s="13">
        <f t="shared" si="7"/>
        <v>0.10764872521246459</v>
      </c>
      <c r="T124" s="13">
        <v>0.31578947368421051</v>
      </c>
      <c r="U124" s="13">
        <v>0.52631578947368418</v>
      </c>
      <c r="V124" s="13">
        <v>0.15789473684210525</v>
      </c>
      <c r="W124">
        <v>26</v>
      </c>
      <c r="X124" s="13">
        <v>0.68421052631578949</v>
      </c>
      <c r="Y124">
        <v>69</v>
      </c>
    </row>
    <row r="125" spans="1:25" x14ac:dyDescent="0.25">
      <c r="A125" s="15">
        <v>219471</v>
      </c>
      <c r="B125" s="3" t="s">
        <v>194</v>
      </c>
      <c r="C125" s="3" t="s">
        <v>193</v>
      </c>
      <c r="D125" s="3">
        <v>1</v>
      </c>
      <c r="E125" t="s">
        <v>29</v>
      </c>
      <c r="G125">
        <f t="shared" si="4"/>
        <v>1595</v>
      </c>
      <c r="H125">
        <v>875</v>
      </c>
      <c r="I125">
        <v>91</v>
      </c>
      <c r="J125" s="13">
        <v>0.104</v>
      </c>
      <c r="K125">
        <v>6</v>
      </c>
      <c r="L125" s="13">
        <v>6.8571428571428568E-3</v>
      </c>
      <c r="M125" s="13">
        <v>0.40659340659340659</v>
      </c>
      <c r="N125" s="13">
        <v>0</v>
      </c>
      <c r="O125">
        <f t="shared" si="5"/>
        <v>549</v>
      </c>
      <c r="P125">
        <v>485</v>
      </c>
      <c r="Q125">
        <v>64</v>
      </c>
      <c r="R125" s="13">
        <f t="shared" si="6"/>
        <v>0.34420062695924764</v>
      </c>
      <c r="S125" s="13">
        <f t="shared" si="7"/>
        <v>0.11657559198542805</v>
      </c>
      <c r="T125" s="13">
        <v>0.625</v>
      </c>
      <c r="U125" s="13">
        <v>3.125E-2</v>
      </c>
      <c r="V125" s="13">
        <v>0.109375</v>
      </c>
      <c r="W125">
        <v>9</v>
      </c>
      <c r="X125" s="13">
        <v>0.140625</v>
      </c>
      <c r="Y125">
        <v>171</v>
      </c>
    </row>
    <row r="126" spans="1:25" x14ac:dyDescent="0.25">
      <c r="A126" s="10">
        <v>220862</v>
      </c>
      <c r="B126" s="11" t="s">
        <v>195</v>
      </c>
      <c r="C126" s="11" t="s">
        <v>196</v>
      </c>
      <c r="D126" s="3">
        <v>1</v>
      </c>
      <c r="E126" t="s">
        <v>29</v>
      </c>
      <c r="G126">
        <f t="shared" si="4"/>
        <v>3995</v>
      </c>
      <c r="H126">
        <v>2724</v>
      </c>
      <c r="I126">
        <v>217</v>
      </c>
      <c r="J126" s="13">
        <v>7.9662261380323049E-2</v>
      </c>
      <c r="K126">
        <v>37</v>
      </c>
      <c r="L126" s="13">
        <v>1.3582966226138032E-2</v>
      </c>
      <c r="M126" s="13">
        <v>0.38709677419354838</v>
      </c>
      <c r="N126" s="13">
        <v>0.10810810810810811</v>
      </c>
      <c r="O126">
        <f t="shared" si="5"/>
        <v>1136</v>
      </c>
      <c r="P126">
        <v>1000</v>
      </c>
      <c r="Q126">
        <v>136</v>
      </c>
      <c r="R126" s="13">
        <f t="shared" si="6"/>
        <v>0.28435544430538173</v>
      </c>
      <c r="S126" s="13">
        <f t="shared" si="7"/>
        <v>0.11971830985915492</v>
      </c>
      <c r="T126" s="13">
        <v>0.6029411764705882</v>
      </c>
      <c r="U126" s="13">
        <v>0.13970588235294118</v>
      </c>
      <c r="V126" s="13">
        <v>0.29411764705882354</v>
      </c>
      <c r="W126">
        <v>31</v>
      </c>
      <c r="X126" s="13">
        <v>0.22794117647058823</v>
      </c>
      <c r="Y126">
        <v>135</v>
      </c>
    </row>
    <row r="127" spans="1:25" x14ac:dyDescent="0.25">
      <c r="A127" s="10">
        <v>221759</v>
      </c>
      <c r="B127" s="11" t="s">
        <v>197</v>
      </c>
      <c r="C127" s="11" t="s">
        <v>196</v>
      </c>
      <c r="D127" s="3">
        <v>1</v>
      </c>
      <c r="E127" t="s">
        <v>33</v>
      </c>
      <c r="G127">
        <f t="shared" si="4"/>
        <v>7461</v>
      </c>
      <c r="H127">
        <v>4578</v>
      </c>
      <c r="I127">
        <v>844</v>
      </c>
      <c r="J127" s="13">
        <v>0.18435998252512015</v>
      </c>
      <c r="K127">
        <v>99</v>
      </c>
      <c r="L127" s="13">
        <v>2.1625163826998691E-2</v>
      </c>
      <c r="M127" s="13">
        <v>0.26540284360189575</v>
      </c>
      <c r="N127" s="13">
        <v>0.1111111111111111</v>
      </c>
      <c r="O127">
        <f t="shared" si="5"/>
        <v>2234</v>
      </c>
      <c r="P127">
        <v>1773</v>
      </c>
      <c r="Q127">
        <v>461</v>
      </c>
      <c r="R127" s="13">
        <f t="shared" si="6"/>
        <v>0.29942366974936335</v>
      </c>
      <c r="S127" s="13">
        <f t="shared" si="7"/>
        <v>0.20635631154879142</v>
      </c>
      <c r="T127" s="13">
        <v>0.53362255965292837</v>
      </c>
      <c r="U127" s="13">
        <v>0.26681127982646419</v>
      </c>
      <c r="V127" s="13">
        <v>9.9783080260303691E-2</v>
      </c>
      <c r="W127">
        <v>164</v>
      </c>
      <c r="X127" s="13">
        <v>0.35574837310195229</v>
      </c>
      <c r="Y127">
        <v>649</v>
      </c>
    </row>
    <row r="128" spans="1:25" x14ac:dyDescent="0.25">
      <c r="A128" s="10">
        <v>225511</v>
      </c>
      <c r="B128" s="11" t="s">
        <v>198</v>
      </c>
      <c r="C128" s="11" t="s">
        <v>199</v>
      </c>
      <c r="D128" s="3">
        <v>1</v>
      </c>
      <c r="E128" t="s">
        <v>33</v>
      </c>
      <c r="G128">
        <f t="shared" si="4"/>
        <v>8203</v>
      </c>
      <c r="H128">
        <v>5414</v>
      </c>
      <c r="I128">
        <v>895</v>
      </c>
      <c r="J128" s="13">
        <v>0.16531215367565572</v>
      </c>
      <c r="K128">
        <v>150</v>
      </c>
      <c r="L128" s="13">
        <v>2.7705947543405985E-2</v>
      </c>
      <c r="M128" s="13">
        <v>0.36312849162011174</v>
      </c>
      <c r="N128" s="13">
        <v>0.13333333333333333</v>
      </c>
      <c r="O128">
        <f t="shared" si="5"/>
        <v>2292</v>
      </c>
      <c r="P128">
        <v>1991</v>
      </c>
      <c r="Q128">
        <v>301</v>
      </c>
      <c r="R128" s="13">
        <f t="shared" si="6"/>
        <v>0.27940997196147749</v>
      </c>
      <c r="S128" s="13">
        <f t="shared" si="7"/>
        <v>0.13132635253054101</v>
      </c>
      <c r="T128" s="13">
        <v>0.50830564784053156</v>
      </c>
      <c r="U128" s="13">
        <v>0.38538205980066448</v>
      </c>
      <c r="V128" s="13">
        <v>0.23255813953488372</v>
      </c>
      <c r="W128">
        <v>123</v>
      </c>
      <c r="X128" s="13">
        <v>0.40863787375415284</v>
      </c>
      <c r="Y128">
        <v>497</v>
      </c>
    </row>
    <row r="129" spans="1:25" x14ac:dyDescent="0.25">
      <c r="A129" s="10">
        <v>227216</v>
      </c>
      <c r="B129" s="11" t="s">
        <v>200</v>
      </c>
      <c r="C129" s="11" t="s">
        <v>199</v>
      </c>
      <c r="D129" s="3">
        <v>1</v>
      </c>
      <c r="E129" t="s">
        <v>29</v>
      </c>
      <c r="G129">
        <f t="shared" si="4"/>
        <v>8699</v>
      </c>
      <c r="H129">
        <v>6459</v>
      </c>
      <c r="I129">
        <v>495</v>
      </c>
      <c r="J129" s="13">
        <v>7.6637250348351144E-2</v>
      </c>
      <c r="K129">
        <v>79</v>
      </c>
      <c r="L129" s="13">
        <v>1.2230995510140889E-2</v>
      </c>
      <c r="M129" s="13">
        <v>0.42828282828282827</v>
      </c>
      <c r="N129" s="13">
        <v>0.17721518987341772</v>
      </c>
      <c r="O129">
        <f t="shared" si="5"/>
        <v>2230</v>
      </c>
      <c r="P129">
        <v>2003</v>
      </c>
      <c r="Q129">
        <v>227</v>
      </c>
      <c r="R129" s="13">
        <f t="shared" si="6"/>
        <v>0.25635130474767215</v>
      </c>
      <c r="S129" s="13">
        <f t="shared" si="7"/>
        <v>0.10179372197309416</v>
      </c>
      <c r="T129" s="13">
        <v>0.50220264317180618</v>
      </c>
      <c r="U129" s="13">
        <v>0.23348017621145375</v>
      </c>
      <c r="V129" s="13">
        <v>0.18061674008810572</v>
      </c>
      <c r="W129">
        <v>61</v>
      </c>
      <c r="X129" s="13">
        <v>0.2687224669603524</v>
      </c>
      <c r="Y129">
        <v>10</v>
      </c>
    </row>
    <row r="130" spans="1:25" x14ac:dyDescent="0.25">
      <c r="A130" s="10">
        <v>228723</v>
      </c>
      <c r="B130" s="11" t="s">
        <v>201</v>
      </c>
      <c r="C130" s="11" t="s">
        <v>199</v>
      </c>
      <c r="D130" s="3">
        <v>1</v>
      </c>
      <c r="E130" t="s">
        <v>33</v>
      </c>
      <c r="G130">
        <f t="shared" si="4"/>
        <v>11989</v>
      </c>
      <c r="H130">
        <v>9073</v>
      </c>
      <c r="I130">
        <v>2666</v>
      </c>
      <c r="J130" s="13">
        <v>0.29383886255924169</v>
      </c>
      <c r="K130">
        <v>219</v>
      </c>
      <c r="L130" s="13">
        <v>2.4137550975421581E-2</v>
      </c>
      <c r="M130" s="13">
        <v>0.36721680420105024</v>
      </c>
      <c r="N130" s="13">
        <v>0.11415525114155251</v>
      </c>
      <c r="O130">
        <f t="shared" si="5"/>
        <v>2789</v>
      </c>
      <c r="P130">
        <v>2126</v>
      </c>
      <c r="Q130">
        <v>663</v>
      </c>
      <c r="R130" s="13">
        <f t="shared" si="6"/>
        <v>0.23262991075152223</v>
      </c>
      <c r="S130" s="13">
        <f t="shared" si="7"/>
        <v>0.23771961276443171</v>
      </c>
      <c r="T130" s="13">
        <v>0.41628959276018102</v>
      </c>
      <c r="U130" s="13">
        <v>0.50226244343891402</v>
      </c>
      <c r="V130" s="13">
        <v>0.14479638009049775</v>
      </c>
      <c r="W130">
        <v>370</v>
      </c>
      <c r="X130" s="13">
        <v>0.55806938159879338</v>
      </c>
      <c r="Y130">
        <v>127</v>
      </c>
    </row>
    <row r="131" spans="1:25" x14ac:dyDescent="0.25">
      <c r="A131" s="10">
        <v>228769</v>
      </c>
      <c r="B131" s="11" t="s">
        <v>202</v>
      </c>
      <c r="C131" s="11" t="s">
        <v>199</v>
      </c>
      <c r="D131" s="3">
        <v>1</v>
      </c>
      <c r="E131" t="s">
        <v>29</v>
      </c>
      <c r="G131">
        <f t="shared" si="4"/>
        <v>9068</v>
      </c>
      <c r="H131">
        <v>5712</v>
      </c>
      <c r="I131">
        <v>764</v>
      </c>
      <c r="J131" s="13">
        <v>0.13375350140056022</v>
      </c>
      <c r="K131">
        <v>107</v>
      </c>
      <c r="L131" s="13">
        <v>1.8732492997198879E-2</v>
      </c>
      <c r="M131" s="13">
        <v>0.34816753926701571</v>
      </c>
      <c r="N131" s="13">
        <v>8.4112149532710276E-2</v>
      </c>
      <c r="O131">
        <f t="shared" si="5"/>
        <v>3350</v>
      </c>
      <c r="P131">
        <v>3186</v>
      </c>
      <c r="Q131">
        <v>164</v>
      </c>
      <c r="R131" s="13">
        <f t="shared" si="6"/>
        <v>0.36943096603440673</v>
      </c>
      <c r="S131" s="13">
        <f t="shared" si="7"/>
        <v>4.8955223880597018E-2</v>
      </c>
      <c r="T131" s="13">
        <v>0.36585365853658536</v>
      </c>
      <c r="U131" s="13">
        <v>0.46341463414634149</v>
      </c>
      <c r="V131" s="13">
        <v>0.21951219512195122</v>
      </c>
      <c r="W131">
        <v>92</v>
      </c>
      <c r="X131" s="13">
        <v>0.56097560975609762</v>
      </c>
      <c r="Y131">
        <v>6</v>
      </c>
    </row>
    <row r="132" spans="1:25" x14ac:dyDescent="0.25">
      <c r="A132" s="10">
        <v>228778</v>
      </c>
      <c r="B132" s="11" t="s">
        <v>203</v>
      </c>
      <c r="C132" s="11" t="s">
        <v>199</v>
      </c>
      <c r="D132" s="3">
        <v>1</v>
      </c>
      <c r="E132" t="s">
        <v>33</v>
      </c>
      <c r="G132">
        <f t="shared" si="4"/>
        <v>13297</v>
      </c>
      <c r="H132">
        <v>8821</v>
      </c>
      <c r="I132">
        <v>2516</v>
      </c>
      <c r="J132" s="13">
        <v>0.28522843215054983</v>
      </c>
      <c r="K132">
        <v>431</v>
      </c>
      <c r="L132" s="13">
        <v>4.8860673393039337E-2</v>
      </c>
      <c r="M132" s="13">
        <v>0.33704292527821939</v>
      </c>
      <c r="N132" s="13">
        <v>0.1136890951276102</v>
      </c>
      <c r="O132">
        <f t="shared" si="5"/>
        <v>3971</v>
      </c>
      <c r="P132">
        <v>3104</v>
      </c>
      <c r="Q132">
        <v>867</v>
      </c>
      <c r="R132" s="13">
        <f t="shared" si="6"/>
        <v>0.29863879070467025</v>
      </c>
      <c r="S132" s="13">
        <f t="shared" si="7"/>
        <v>0.21833291362377236</v>
      </c>
      <c r="T132" s="13">
        <v>0.40253748558246827</v>
      </c>
      <c r="U132" s="13">
        <v>0.33794694348327564</v>
      </c>
      <c r="V132" s="13">
        <v>0.17531718569780855</v>
      </c>
      <c r="W132">
        <v>402</v>
      </c>
      <c r="X132" s="13">
        <v>0.46366782006920415</v>
      </c>
      <c r="Y132">
        <v>505</v>
      </c>
    </row>
    <row r="133" spans="1:25" x14ac:dyDescent="0.25">
      <c r="A133" s="10">
        <v>228787</v>
      </c>
      <c r="B133" s="11" t="s">
        <v>204</v>
      </c>
      <c r="C133" s="11" t="s">
        <v>199</v>
      </c>
      <c r="D133" s="3">
        <v>1</v>
      </c>
      <c r="E133" t="s">
        <v>29</v>
      </c>
      <c r="G133">
        <f t="shared" si="4"/>
        <v>4871</v>
      </c>
      <c r="H133">
        <v>2468</v>
      </c>
      <c r="I133">
        <v>652</v>
      </c>
      <c r="J133" s="13">
        <v>0.26418152350081037</v>
      </c>
      <c r="K133">
        <v>257</v>
      </c>
      <c r="L133" s="13">
        <v>0.10413290113452188</v>
      </c>
      <c r="M133" s="13">
        <v>0.34355828220858897</v>
      </c>
      <c r="N133" s="13">
        <v>0.10894941634241245</v>
      </c>
      <c r="O133">
        <f t="shared" si="5"/>
        <v>2393</v>
      </c>
      <c r="P133">
        <v>2212</v>
      </c>
      <c r="Q133">
        <v>181</v>
      </c>
      <c r="R133" s="13">
        <f t="shared" si="6"/>
        <v>0.49127489221925685</v>
      </c>
      <c r="S133" s="13">
        <f t="shared" si="7"/>
        <v>7.5637275386544092E-2</v>
      </c>
      <c r="T133" s="13">
        <v>0.31491712707182318</v>
      </c>
      <c r="U133" s="13">
        <v>0.4585635359116022</v>
      </c>
      <c r="V133" s="13">
        <v>0.17679558011049723</v>
      </c>
      <c r="W133">
        <v>109</v>
      </c>
      <c r="X133" s="13">
        <v>0.60220994475138123</v>
      </c>
      <c r="Y133">
        <v>10</v>
      </c>
    </row>
    <row r="134" spans="1:25" x14ac:dyDescent="0.25">
      <c r="A134" s="10">
        <v>228796</v>
      </c>
      <c r="B134" s="11" t="s">
        <v>205</v>
      </c>
      <c r="C134" s="11" t="s">
        <v>199</v>
      </c>
      <c r="D134" s="3">
        <v>1</v>
      </c>
      <c r="E134" t="s">
        <v>29</v>
      </c>
      <c r="G134">
        <f t="shared" si="4"/>
        <v>4254</v>
      </c>
      <c r="H134">
        <v>3047</v>
      </c>
      <c r="I134">
        <v>616</v>
      </c>
      <c r="J134" s="13">
        <v>0.20216606498194944</v>
      </c>
      <c r="K134">
        <v>124</v>
      </c>
      <c r="L134" s="13">
        <v>4.0695766327535278E-2</v>
      </c>
      <c r="M134" s="13">
        <v>0.4042207792207792</v>
      </c>
      <c r="N134" s="13">
        <v>0.20161290322580644</v>
      </c>
      <c r="O134">
        <f t="shared" si="5"/>
        <v>1194</v>
      </c>
      <c r="P134">
        <v>1135</v>
      </c>
      <c r="Q134">
        <v>59</v>
      </c>
      <c r="R134" s="13">
        <f t="shared" si="6"/>
        <v>0.28067700987306066</v>
      </c>
      <c r="S134" s="13">
        <f t="shared" si="7"/>
        <v>4.9413735343383586E-2</v>
      </c>
      <c r="T134" s="13">
        <v>0.3728813559322034</v>
      </c>
      <c r="U134" s="13">
        <v>0.3728813559322034</v>
      </c>
      <c r="V134" s="13">
        <v>0.47457627118644069</v>
      </c>
      <c r="W134">
        <v>38</v>
      </c>
      <c r="X134" s="13">
        <v>0.64406779661016944</v>
      </c>
      <c r="Y134">
        <v>13</v>
      </c>
    </row>
    <row r="135" spans="1:25" x14ac:dyDescent="0.25">
      <c r="A135" s="15">
        <v>229027</v>
      </c>
      <c r="B135" s="3" t="s">
        <v>206</v>
      </c>
      <c r="C135" s="3" t="s">
        <v>199</v>
      </c>
      <c r="D135" s="3">
        <v>1</v>
      </c>
      <c r="E135" t="s">
        <v>29</v>
      </c>
      <c r="G135">
        <f t="shared" ref="G135:G198" si="8">H135+P135+Q135+Y135</f>
        <v>5406</v>
      </c>
      <c r="H135">
        <v>4225</v>
      </c>
      <c r="I135">
        <v>777</v>
      </c>
      <c r="J135" s="13">
        <v>0.18390532544378699</v>
      </c>
      <c r="K135">
        <v>111</v>
      </c>
      <c r="L135" s="13">
        <v>2.6272189349112424E-2</v>
      </c>
      <c r="M135" s="13">
        <v>0.37194337194337196</v>
      </c>
      <c r="N135" s="13">
        <v>9.90990990990991E-2</v>
      </c>
      <c r="O135">
        <f t="shared" ref="O135:O198" si="9">P135+Q135</f>
        <v>1181</v>
      </c>
      <c r="P135">
        <v>1104</v>
      </c>
      <c r="Q135">
        <v>77</v>
      </c>
      <c r="R135" s="13">
        <f t="shared" ref="R135:R151" si="10">O135/G135</f>
        <v>0.21846096929337772</v>
      </c>
      <c r="S135" s="13">
        <f t="shared" ref="S135:S198" si="11">Q135/O135</f>
        <v>6.519898391193904E-2</v>
      </c>
      <c r="T135" s="13">
        <v>0.61038961038961037</v>
      </c>
      <c r="U135" s="13">
        <v>0.2857142857142857</v>
      </c>
      <c r="V135" s="13">
        <v>0.29870129870129869</v>
      </c>
      <c r="W135">
        <v>32</v>
      </c>
      <c r="X135" s="13">
        <v>0.41558441558441561</v>
      </c>
      <c r="Y135">
        <v>0</v>
      </c>
    </row>
    <row r="136" spans="1:25" x14ac:dyDescent="0.25">
      <c r="A136" s="10">
        <v>229115</v>
      </c>
      <c r="B136" s="11" t="s">
        <v>207</v>
      </c>
      <c r="C136" s="11" t="s">
        <v>199</v>
      </c>
      <c r="D136" s="3">
        <v>1</v>
      </c>
      <c r="E136" t="s">
        <v>29</v>
      </c>
      <c r="G136">
        <f t="shared" si="8"/>
        <v>6897</v>
      </c>
      <c r="H136">
        <v>4918</v>
      </c>
      <c r="I136">
        <v>956</v>
      </c>
      <c r="J136" s="13">
        <v>0.19438796258641725</v>
      </c>
      <c r="K136">
        <v>160</v>
      </c>
      <c r="L136" s="13">
        <v>3.2533550223668155E-2</v>
      </c>
      <c r="M136" s="13">
        <v>0.23012552301255229</v>
      </c>
      <c r="N136" s="13">
        <v>6.8750000000000006E-2</v>
      </c>
      <c r="O136">
        <f t="shared" si="9"/>
        <v>1766</v>
      </c>
      <c r="P136">
        <v>1512</v>
      </c>
      <c r="Q136">
        <v>254</v>
      </c>
      <c r="R136" s="13">
        <f t="shared" si="10"/>
        <v>0.25605335653182543</v>
      </c>
      <c r="S136" s="13">
        <f t="shared" si="11"/>
        <v>0.14382785956964891</v>
      </c>
      <c r="T136" s="13">
        <v>0.43307086614173229</v>
      </c>
      <c r="U136" s="13">
        <v>0.37007874015748032</v>
      </c>
      <c r="V136" s="13">
        <v>9.4488188976377951E-2</v>
      </c>
      <c r="W136">
        <v>69</v>
      </c>
      <c r="X136" s="13">
        <v>0.27165354330708663</v>
      </c>
      <c r="Y136">
        <v>213</v>
      </c>
    </row>
    <row r="137" spans="1:25" x14ac:dyDescent="0.25">
      <c r="A137" s="10">
        <v>230728</v>
      </c>
      <c r="B137" s="11" t="s">
        <v>208</v>
      </c>
      <c r="C137" s="11" t="s">
        <v>209</v>
      </c>
      <c r="D137" s="3">
        <v>1</v>
      </c>
      <c r="E137" t="s">
        <v>29</v>
      </c>
      <c r="G137">
        <f t="shared" si="8"/>
        <v>4460</v>
      </c>
      <c r="H137">
        <v>3371</v>
      </c>
      <c r="I137">
        <v>467</v>
      </c>
      <c r="J137" s="13">
        <v>0.13853455947789972</v>
      </c>
      <c r="K137">
        <v>120</v>
      </c>
      <c r="L137" s="13">
        <v>3.5597745476119845E-2</v>
      </c>
      <c r="M137" s="13">
        <v>0.19914346895074947</v>
      </c>
      <c r="N137" s="13">
        <v>5.8333333333333334E-2</v>
      </c>
      <c r="O137">
        <f t="shared" si="9"/>
        <v>1084</v>
      </c>
      <c r="P137">
        <v>990</v>
      </c>
      <c r="Q137">
        <v>94</v>
      </c>
      <c r="R137" s="13">
        <f t="shared" si="10"/>
        <v>0.2430493273542601</v>
      </c>
      <c r="S137" s="13">
        <f t="shared" si="11"/>
        <v>8.6715867158671592E-2</v>
      </c>
      <c r="T137" s="13">
        <v>0.37234042553191488</v>
      </c>
      <c r="U137" s="13">
        <v>0.34042553191489361</v>
      </c>
      <c r="V137" s="13">
        <v>3.1914893617021274E-2</v>
      </c>
      <c r="W137">
        <v>37</v>
      </c>
      <c r="X137" s="13">
        <v>0.39361702127659576</v>
      </c>
      <c r="Y137">
        <v>5</v>
      </c>
    </row>
    <row r="138" spans="1:25" x14ac:dyDescent="0.25">
      <c r="A138" s="10">
        <v>230764</v>
      </c>
      <c r="B138" s="11" t="s">
        <v>210</v>
      </c>
      <c r="C138" s="11" t="s">
        <v>209</v>
      </c>
      <c r="D138" s="3">
        <v>1</v>
      </c>
      <c r="E138" t="s">
        <v>33</v>
      </c>
      <c r="G138">
        <f t="shared" si="8"/>
        <v>7446</v>
      </c>
      <c r="H138">
        <v>4919</v>
      </c>
      <c r="I138">
        <v>888</v>
      </c>
      <c r="J138" s="13">
        <v>0.18052449684895303</v>
      </c>
      <c r="K138">
        <v>143</v>
      </c>
      <c r="L138" s="13">
        <v>2.9070949379955274E-2</v>
      </c>
      <c r="M138" s="13">
        <v>0.24436936936936937</v>
      </c>
      <c r="N138" s="13">
        <v>2.7972027972027972E-2</v>
      </c>
      <c r="O138">
        <f t="shared" si="9"/>
        <v>2148</v>
      </c>
      <c r="P138">
        <v>1809</v>
      </c>
      <c r="Q138">
        <v>339</v>
      </c>
      <c r="R138" s="13">
        <f t="shared" si="10"/>
        <v>0.28847703464947622</v>
      </c>
      <c r="S138" s="13">
        <f t="shared" si="11"/>
        <v>0.15782122905027932</v>
      </c>
      <c r="T138" s="13">
        <v>0.38348082595870209</v>
      </c>
      <c r="U138" s="13">
        <v>0.30088495575221241</v>
      </c>
      <c r="V138" s="13">
        <v>5.6047197640117993E-2</v>
      </c>
      <c r="W138">
        <v>175</v>
      </c>
      <c r="X138" s="13">
        <v>0.51622418879056042</v>
      </c>
      <c r="Y138">
        <v>379</v>
      </c>
    </row>
    <row r="139" spans="1:25" x14ac:dyDescent="0.25">
      <c r="A139" s="10">
        <v>231624</v>
      </c>
      <c r="B139" s="11" t="s">
        <v>211</v>
      </c>
      <c r="C139" s="11" t="s">
        <v>212</v>
      </c>
      <c r="D139" s="3">
        <v>1</v>
      </c>
      <c r="E139" t="s">
        <v>29</v>
      </c>
      <c r="F139" s="12" t="s">
        <v>30</v>
      </c>
      <c r="G139">
        <f t="shared" si="8"/>
        <v>2298</v>
      </c>
      <c r="H139">
        <v>1460</v>
      </c>
      <c r="I139">
        <v>296</v>
      </c>
      <c r="J139" s="13">
        <v>0.20273972602739726</v>
      </c>
      <c r="K139">
        <v>12</v>
      </c>
      <c r="L139" s="13">
        <v>8.21917808219178E-3</v>
      </c>
      <c r="M139" s="13">
        <v>0.54054054054054057</v>
      </c>
      <c r="N139" s="13">
        <v>0.25</v>
      </c>
      <c r="O139">
        <f t="shared" si="9"/>
        <v>633</v>
      </c>
      <c r="P139">
        <v>578</v>
      </c>
      <c r="Q139">
        <v>55</v>
      </c>
      <c r="R139" s="13">
        <f t="shared" si="10"/>
        <v>0.27545691906005221</v>
      </c>
      <c r="S139" s="13">
        <f t="shared" si="11"/>
        <v>8.6887835703001584E-2</v>
      </c>
      <c r="T139" s="13">
        <v>0.5636363636363636</v>
      </c>
      <c r="U139" s="13">
        <v>0.14545454545454545</v>
      </c>
      <c r="V139" s="13">
        <v>9.0909090909090912E-2</v>
      </c>
      <c r="W139">
        <v>18</v>
      </c>
      <c r="X139" s="13">
        <v>0.32727272727272727</v>
      </c>
      <c r="Y139">
        <v>205</v>
      </c>
    </row>
    <row r="140" spans="1:25" x14ac:dyDescent="0.25">
      <c r="A140" s="10">
        <v>232186</v>
      </c>
      <c r="B140" s="11" t="s">
        <v>213</v>
      </c>
      <c r="C140" s="11" t="s">
        <v>212</v>
      </c>
      <c r="D140" s="3">
        <v>1</v>
      </c>
      <c r="E140" t="s">
        <v>29</v>
      </c>
      <c r="F140" s="12" t="s">
        <v>30</v>
      </c>
      <c r="G140">
        <f t="shared" si="8"/>
        <v>8045</v>
      </c>
      <c r="H140">
        <v>4718</v>
      </c>
      <c r="I140">
        <v>909</v>
      </c>
      <c r="J140" s="13">
        <v>0.19266638406104281</v>
      </c>
      <c r="K140">
        <v>149</v>
      </c>
      <c r="L140" s="13">
        <v>3.1581178465451464E-2</v>
      </c>
      <c r="M140" s="13">
        <v>0.36193619361936191</v>
      </c>
      <c r="N140" s="13">
        <v>0.13422818791946309</v>
      </c>
      <c r="O140">
        <f t="shared" si="9"/>
        <v>3111</v>
      </c>
      <c r="P140">
        <v>2899</v>
      </c>
      <c r="Q140">
        <v>212</v>
      </c>
      <c r="R140" s="13">
        <f t="shared" si="10"/>
        <v>0.38669981354878807</v>
      </c>
      <c r="S140" s="13">
        <f t="shared" si="11"/>
        <v>6.8145290903246544E-2</v>
      </c>
      <c r="T140" s="13">
        <v>0.5</v>
      </c>
      <c r="U140" s="13">
        <v>0.25943396226415094</v>
      </c>
      <c r="V140" s="13">
        <v>0.10377358490566038</v>
      </c>
      <c r="W140">
        <v>82</v>
      </c>
      <c r="X140" s="13">
        <v>0.3867924528301887</v>
      </c>
      <c r="Y140">
        <v>216</v>
      </c>
    </row>
    <row r="141" spans="1:25" x14ac:dyDescent="0.25">
      <c r="A141" s="10">
        <v>232982</v>
      </c>
      <c r="B141" s="11" t="s">
        <v>214</v>
      </c>
      <c r="C141" s="11" t="s">
        <v>212</v>
      </c>
      <c r="D141" s="3">
        <v>1</v>
      </c>
      <c r="E141" t="s">
        <v>29</v>
      </c>
      <c r="G141">
        <f t="shared" si="8"/>
        <v>5066</v>
      </c>
      <c r="H141">
        <v>3715</v>
      </c>
      <c r="I141">
        <v>448</v>
      </c>
      <c r="J141" s="13">
        <v>0.12059219380888291</v>
      </c>
      <c r="K141">
        <v>84</v>
      </c>
      <c r="L141" s="13">
        <v>2.2611036339165544E-2</v>
      </c>
      <c r="M141" s="13">
        <v>0.39955357142857145</v>
      </c>
      <c r="N141" s="13">
        <v>8.3333333333333329E-2</v>
      </c>
      <c r="O141">
        <f t="shared" si="9"/>
        <v>1289</v>
      </c>
      <c r="P141">
        <v>1143</v>
      </c>
      <c r="Q141">
        <v>146</v>
      </c>
      <c r="R141" s="13">
        <f t="shared" si="10"/>
        <v>0.25444137386498222</v>
      </c>
      <c r="S141" s="13">
        <f t="shared" si="11"/>
        <v>0.11326609775019394</v>
      </c>
      <c r="T141" s="13">
        <v>0.54794520547945202</v>
      </c>
      <c r="U141" s="13">
        <v>0.32191780821917809</v>
      </c>
      <c r="V141" s="13">
        <v>0.13013698630136986</v>
      </c>
      <c r="W141">
        <v>64</v>
      </c>
      <c r="X141" s="13">
        <v>0.43835616438356162</v>
      </c>
      <c r="Y141">
        <v>62</v>
      </c>
    </row>
    <row r="142" spans="1:25" x14ac:dyDescent="0.25">
      <c r="A142" s="10">
        <v>233921</v>
      </c>
      <c r="B142" s="11" t="s">
        <v>215</v>
      </c>
      <c r="C142" s="11" t="s">
        <v>212</v>
      </c>
      <c r="D142" s="3">
        <v>1</v>
      </c>
      <c r="E142" t="s">
        <v>33</v>
      </c>
      <c r="G142">
        <f t="shared" si="8"/>
        <v>7988</v>
      </c>
      <c r="H142">
        <v>5825</v>
      </c>
      <c r="I142">
        <v>2185</v>
      </c>
      <c r="J142" s="13">
        <v>0.37510729613733906</v>
      </c>
      <c r="K142">
        <v>268</v>
      </c>
      <c r="L142" s="13">
        <v>4.6008583690987127E-2</v>
      </c>
      <c r="M142" s="13">
        <v>0.31212814645308923</v>
      </c>
      <c r="N142" s="13">
        <v>7.0895522388059698E-2</v>
      </c>
      <c r="O142">
        <f t="shared" si="9"/>
        <v>2072</v>
      </c>
      <c r="P142">
        <v>1603</v>
      </c>
      <c r="Q142">
        <v>469</v>
      </c>
      <c r="R142" s="13">
        <f t="shared" si="10"/>
        <v>0.25938908362543817</v>
      </c>
      <c r="S142" s="13">
        <f t="shared" si="11"/>
        <v>0.22635135135135134</v>
      </c>
      <c r="T142" s="13">
        <v>0.40938166311300639</v>
      </c>
      <c r="U142" s="13">
        <v>0.39019189765458423</v>
      </c>
      <c r="V142" s="13">
        <v>0.11940298507462686</v>
      </c>
      <c r="W142">
        <v>292</v>
      </c>
      <c r="X142" s="13">
        <v>0.62260127931769726</v>
      </c>
      <c r="Y142">
        <v>91</v>
      </c>
    </row>
    <row r="143" spans="1:25" x14ac:dyDescent="0.25">
      <c r="A143" s="10">
        <v>234030</v>
      </c>
      <c r="B143" s="11" t="s">
        <v>216</v>
      </c>
      <c r="C143" s="11" t="s">
        <v>212</v>
      </c>
      <c r="D143" s="3">
        <v>1</v>
      </c>
      <c r="E143" t="s">
        <v>33</v>
      </c>
      <c r="F143" s="12" t="s">
        <v>30</v>
      </c>
      <c r="G143">
        <f t="shared" si="8"/>
        <v>7113</v>
      </c>
      <c r="H143">
        <v>4625</v>
      </c>
      <c r="I143">
        <v>828</v>
      </c>
      <c r="J143" s="13">
        <v>0.17902702702702702</v>
      </c>
      <c r="K143">
        <v>201</v>
      </c>
      <c r="L143" s="13">
        <v>4.3459459459459462E-2</v>
      </c>
      <c r="M143" s="13">
        <v>0.37681159420289856</v>
      </c>
      <c r="N143" s="13">
        <v>0.12935323383084577</v>
      </c>
      <c r="O143">
        <f t="shared" si="9"/>
        <v>2073</v>
      </c>
      <c r="P143">
        <v>1740</v>
      </c>
      <c r="Q143">
        <v>333</v>
      </c>
      <c r="R143" s="13">
        <f t="shared" si="10"/>
        <v>0.29143821172501055</v>
      </c>
      <c r="S143" s="13">
        <f t="shared" si="11"/>
        <v>0.16063675832127353</v>
      </c>
      <c r="T143" s="13">
        <v>0.61861861861861867</v>
      </c>
      <c r="U143" s="13">
        <v>0.14714714714714713</v>
      </c>
      <c r="V143" s="13">
        <v>0.15015015015015015</v>
      </c>
      <c r="W143">
        <v>86</v>
      </c>
      <c r="X143" s="13">
        <v>0.25825825825825827</v>
      </c>
      <c r="Y143">
        <v>415</v>
      </c>
    </row>
    <row r="144" spans="1:25" x14ac:dyDescent="0.25">
      <c r="A144" s="10">
        <v>234076</v>
      </c>
      <c r="B144" s="11" t="s">
        <v>217</v>
      </c>
      <c r="C144" s="11" t="s">
        <v>212</v>
      </c>
      <c r="D144" s="3">
        <v>1</v>
      </c>
      <c r="E144" t="s">
        <v>33</v>
      </c>
      <c r="G144">
        <f t="shared" si="8"/>
        <v>6372</v>
      </c>
      <c r="H144">
        <v>3726</v>
      </c>
      <c r="I144">
        <v>1096</v>
      </c>
      <c r="J144" s="13">
        <v>0.29414922168545354</v>
      </c>
      <c r="K144">
        <v>107</v>
      </c>
      <c r="L144" s="13">
        <v>2.871712292002147E-2</v>
      </c>
      <c r="M144" s="13">
        <v>0.41605839416058393</v>
      </c>
      <c r="N144" s="13">
        <v>0.14953271028037382</v>
      </c>
      <c r="O144">
        <f t="shared" si="9"/>
        <v>2135</v>
      </c>
      <c r="P144">
        <v>1742</v>
      </c>
      <c r="Q144">
        <v>393</v>
      </c>
      <c r="R144" s="13">
        <f t="shared" si="10"/>
        <v>0.33505963590709353</v>
      </c>
      <c r="S144" s="13">
        <f t="shared" si="11"/>
        <v>0.18407494145199063</v>
      </c>
      <c r="T144" s="13">
        <v>0.48600508905852419</v>
      </c>
      <c r="U144" s="13">
        <v>0.20610687022900764</v>
      </c>
      <c r="V144" s="13">
        <v>0.10178117048346055</v>
      </c>
      <c r="W144">
        <v>188</v>
      </c>
      <c r="X144" s="13">
        <v>0.47837150127226463</v>
      </c>
      <c r="Y144">
        <v>511</v>
      </c>
    </row>
    <row r="145" spans="1:25" x14ac:dyDescent="0.25">
      <c r="A145" s="10">
        <v>231174</v>
      </c>
      <c r="B145" s="11" t="s">
        <v>218</v>
      </c>
      <c r="C145" s="11" t="s">
        <v>219</v>
      </c>
      <c r="D145" s="3">
        <v>1</v>
      </c>
      <c r="E145" t="s">
        <v>29</v>
      </c>
      <c r="G145">
        <f t="shared" si="8"/>
        <v>3129</v>
      </c>
      <c r="H145">
        <v>2497</v>
      </c>
      <c r="I145">
        <v>710</v>
      </c>
      <c r="J145" s="13">
        <v>0.28434120945134161</v>
      </c>
      <c r="K145">
        <v>48</v>
      </c>
      <c r="L145" s="13">
        <v>1.9223067681217461E-2</v>
      </c>
      <c r="M145" s="13">
        <v>0.41408450704225352</v>
      </c>
      <c r="N145" s="13">
        <v>6.25E-2</v>
      </c>
      <c r="O145">
        <f t="shared" si="9"/>
        <v>487</v>
      </c>
      <c r="P145">
        <v>425</v>
      </c>
      <c r="Q145">
        <v>62</v>
      </c>
      <c r="R145" s="13">
        <f t="shared" si="10"/>
        <v>0.15564077980185362</v>
      </c>
      <c r="S145" s="13">
        <f t="shared" si="11"/>
        <v>0.12731006160164271</v>
      </c>
      <c r="T145" s="13">
        <v>0.46774193548387094</v>
      </c>
      <c r="U145" s="13">
        <v>0.30645161290322581</v>
      </c>
      <c r="V145" s="13">
        <v>0.11290322580645161</v>
      </c>
      <c r="W145">
        <v>46</v>
      </c>
      <c r="X145" s="13">
        <v>0.74193548387096775</v>
      </c>
      <c r="Y145">
        <v>145</v>
      </c>
    </row>
    <row r="146" spans="1:25" x14ac:dyDescent="0.25">
      <c r="A146" s="10">
        <v>236939</v>
      </c>
      <c r="B146" s="11" t="s">
        <v>220</v>
      </c>
      <c r="C146" s="11" t="s">
        <v>221</v>
      </c>
      <c r="D146" s="3">
        <v>1</v>
      </c>
      <c r="E146" t="s">
        <v>33</v>
      </c>
      <c r="F146" s="12" t="s">
        <v>30</v>
      </c>
      <c r="G146">
        <f t="shared" si="8"/>
        <v>6479</v>
      </c>
      <c r="H146">
        <v>5297</v>
      </c>
      <c r="I146">
        <v>930</v>
      </c>
      <c r="J146" s="13">
        <v>0.1755710779686615</v>
      </c>
      <c r="K146">
        <v>140</v>
      </c>
      <c r="L146" s="13">
        <v>2.6430054747970548E-2</v>
      </c>
      <c r="M146" s="13">
        <v>0.3301075268817204</v>
      </c>
      <c r="N146" s="13">
        <v>5.7142857142857141E-2</v>
      </c>
      <c r="O146">
        <f t="shared" si="9"/>
        <v>1005</v>
      </c>
      <c r="P146">
        <v>802</v>
      </c>
      <c r="Q146">
        <v>203</v>
      </c>
      <c r="R146" s="13">
        <f t="shared" si="10"/>
        <v>0.15511653032875444</v>
      </c>
      <c r="S146" s="13">
        <f t="shared" si="11"/>
        <v>0.20199004975124379</v>
      </c>
      <c r="T146" s="13">
        <v>0.39901477832512317</v>
      </c>
      <c r="U146" s="13">
        <v>0.38423645320197042</v>
      </c>
      <c r="V146" s="13">
        <v>0.11330049261083744</v>
      </c>
      <c r="W146">
        <v>94</v>
      </c>
      <c r="X146" s="13">
        <v>0.46305418719211822</v>
      </c>
      <c r="Y146">
        <v>177</v>
      </c>
    </row>
    <row r="147" spans="1:25" x14ac:dyDescent="0.25">
      <c r="A147" s="10">
        <v>236948</v>
      </c>
      <c r="B147" s="11" t="s">
        <v>222</v>
      </c>
      <c r="C147" s="11" t="s">
        <v>221</v>
      </c>
      <c r="D147" s="3">
        <v>1</v>
      </c>
      <c r="E147" t="s">
        <v>33</v>
      </c>
      <c r="G147">
        <f t="shared" si="8"/>
        <v>12292</v>
      </c>
      <c r="H147">
        <v>7887</v>
      </c>
      <c r="I147">
        <v>2465</v>
      </c>
      <c r="J147" s="13">
        <v>0.31253962216305314</v>
      </c>
      <c r="K147">
        <v>328</v>
      </c>
      <c r="L147" s="13">
        <v>4.1587422340560419E-2</v>
      </c>
      <c r="M147" s="13">
        <v>0.39756592292089249</v>
      </c>
      <c r="N147" s="13">
        <v>0.17682926829268292</v>
      </c>
      <c r="O147">
        <f t="shared" si="9"/>
        <v>3840</v>
      </c>
      <c r="P147">
        <v>3132</v>
      </c>
      <c r="Q147">
        <v>708</v>
      </c>
      <c r="R147" s="13">
        <f t="shared" si="10"/>
        <v>0.31239830784249917</v>
      </c>
      <c r="S147" s="13">
        <f t="shared" si="11"/>
        <v>0.18437500000000001</v>
      </c>
      <c r="T147" s="13">
        <v>0.52118644067796616</v>
      </c>
      <c r="U147" s="13">
        <v>0.19491525423728814</v>
      </c>
      <c r="V147" s="13">
        <v>0.17231638418079095</v>
      </c>
      <c r="W147">
        <v>359</v>
      </c>
      <c r="X147" s="13">
        <v>0.50706214689265539</v>
      </c>
      <c r="Y147">
        <v>565</v>
      </c>
    </row>
    <row r="148" spans="1:25" x14ac:dyDescent="0.25">
      <c r="A148" s="10">
        <v>240444</v>
      </c>
      <c r="B148" s="11" t="s">
        <v>223</v>
      </c>
      <c r="C148" s="11" t="s">
        <v>224</v>
      </c>
      <c r="D148" s="3">
        <v>1</v>
      </c>
      <c r="E148" t="s">
        <v>33</v>
      </c>
      <c r="G148">
        <f t="shared" si="8"/>
        <v>10005</v>
      </c>
      <c r="H148">
        <v>6422</v>
      </c>
      <c r="I148">
        <v>1835</v>
      </c>
      <c r="J148" s="13">
        <v>0.28573653067580196</v>
      </c>
      <c r="K148">
        <v>181</v>
      </c>
      <c r="L148" s="13">
        <v>2.8184366241046404E-2</v>
      </c>
      <c r="M148" s="13">
        <v>0.36021798365122615</v>
      </c>
      <c r="N148" s="13">
        <v>5.5248618784530384E-2</v>
      </c>
      <c r="O148">
        <f t="shared" si="9"/>
        <v>2882</v>
      </c>
      <c r="P148">
        <v>2069</v>
      </c>
      <c r="Q148">
        <v>813</v>
      </c>
      <c r="R148" s="13">
        <f t="shared" si="10"/>
        <v>0.28805597201399302</v>
      </c>
      <c r="S148" s="13">
        <f t="shared" si="11"/>
        <v>0.28209576682859128</v>
      </c>
      <c r="T148" s="13">
        <v>0.46125461254612549</v>
      </c>
      <c r="U148" s="13">
        <v>0.29643296432964328</v>
      </c>
      <c r="V148" s="13">
        <v>9.4710947109471089E-2</v>
      </c>
      <c r="W148">
        <v>406</v>
      </c>
      <c r="X148" s="13">
        <v>0.49938499384993851</v>
      </c>
      <c r="Y148">
        <v>701</v>
      </c>
    </row>
    <row r="149" spans="1:25" x14ac:dyDescent="0.25">
      <c r="A149" s="10">
        <v>240453</v>
      </c>
      <c r="B149" s="11" t="s">
        <v>225</v>
      </c>
      <c r="C149" s="11" t="s">
        <v>224</v>
      </c>
      <c r="D149" s="3">
        <v>1</v>
      </c>
      <c r="E149" t="s">
        <v>29</v>
      </c>
      <c r="G149">
        <f t="shared" si="8"/>
        <v>5799</v>
      </c>
      <c r="H149">
        <v>4170</v>
      </c>
      <c r="I149">
        <v>555</v>
      </c>
      <c r="J149" s="13">
        <v>0.13309352517985612</v>
      </c>
      <c r="K149">
        <v>184</v>
      </c>
      <c r="L149" s="13">
        <v>4.4124700239808155E-2</v>
      </c>
      <c r="M149" s="13">
        <v>0.25405405405405407</v>
      </c>
      <c r="N149" s="13">
        <v>0.14673913043478262</v>
      </c>
      <c r="O149">
        <f t="shared" si="9"/>
        <v>1596</v>
      </c>
      <c r="P149">
        <v>1446</v>
      </c>
      <c r="Q149">
        <v>150</v>
      </c>
      <c r="R149" s="13">
        <f t="shared" si="10"/>
        <v>0.2752198654940507</v>
      </c>
      <c r="S149" s="13">
        <f t="shared" si="11"/>
        <v>9.3984962406015032E-2</v>
      </c>
      <c r="T149" s="13">
        <v>0.6333333333333333</v>
      </c>
      <c r="U149" s="13">
        <v>0.25333333333333335</v>
      </c>
      <c r="V149" s="13">
        <v>0.17333333333333334</v>
      </c>
      <c r="W149">
        <v>33</v>
      </c>
      <c r="X149" s="13">
        <v>0.22</v>
      </c>
      <c r="Y149">
        <v>33</v>
      </c>
    </row>
    <row r="150" spans="1:25" x14ac:dyDescent="0.25">
      <c r="A150" s="10">
        <v>238032</v>
      </c>
      <c r="B150" s="11" t="s">
        <v>226</v>
      </c>
      <c r="C150" s="11" t="s">
        <v>227</v>
      </c>
      <c r="D150" s="3">
        <v>1</v>
      </c>
      <c r="E150" t="s">
        <v>29</v>
      </c>
      <c r="G150">
        <f t="shared" si="8"/>
        <v>6447</v>
      </c>
      <c r="H150">
        <v>4204</v>
      </c>
      <c r="I150">
        <v>940</v>
      </c>
      <c r="J150" s="13">
        <v>0.22359657469077068</v>
      </c>
      <c r="K150">
        <v>108</v>
      </c>
      <c r="L150" s="13">
        <v>2.5689819219790674E-2</v>
      </c>
      <c r="M150" s="13">
        <v>0.25638297872340426</v>
      </c>
      <c r="N150" s="13">
        <v>7.407407407407407E-2</v>
      </c>
      <c r="O150">
        <f t="shared" si="9"/>
        <v>1804</v>
      </c>
      <c r="P150">
        <v>1642</v>
      </c>
      <c r="Q150">
        <v>162</v>
      </c>
      <c r="R150" s="13">
        <f t="shared" si="10"/>
        <v>0.279820071351016</v>
      </c>
      <c r="S150" s="13">
        <f t="shared" si="11"/>
        <v>8.9800443458980042E-2</v>
      </c>
      <c r="T150" s="13">
        <v>0.42592592592592593</v>
      </c>
      <c r="U150" s="13">
        <v>0.30246913580246915</v>
      </c>
      <c r="V150" s="13">
        <v>8.6419753086419748E-2</v>
      </c>
      <c r="W150">
        <v>82</v>
      </c>
      <c r="X150" s="13">
        <v>0.50617283950617287</v>
      </c>
      <c r="Y150">
        <v>439</v>
      </c>
    </row>
    <row r="151" spans="1:25" x14ac:dyDescent="0.25">
      <c r="A151" s="16">
        <v>240727</v>
      </c>
      <c r="B151" s="17" t="s">
        <v>228</v>
      </c>
      <c r="C151" s="17" t="s">
        <v>229</v>
      </c>
      <c r="D151" s="18">
        <v>1</v>
      </c>
      <c r="E151" s="19" t="s">
        <v>29</v>
      </c>
      <c r="F151" s="19" t="s">
        <v>40</v>
      </c>
      <c r="G151" s="19">
        <f t="shared" si="8"/>
        <v>2748</v>
      </c>
      <c r="H151" s="19">
        <v>2062</v>
      </c>
      <c r="I151" s="19">
        <v>413</v>
      </c>
      <c r="J151" s="20">
        <v>0.20029097963142581</v>
      </c>
      <c r="K151" s="19">
        <v>50</v>
      </c>
      <c r="L151" s="20">
        <v>2.4248302618816681E-2</v>
      </c>
      <c r="M151" s="20">
        <v>0.30750605326876512</v>
      </c>
      <c r="N151" s="20">
        <v>0.16</v>
      </c>
      <c r="O151" s="19">
        <f t="shared" si="9"/>
        <v>561</v>
      </c>
      <c r="P151" s="19">
        <v>489</v>
      </c>
      <c r="Q151" s="19">
        <v>72</v>
      </c>
      <c r="R151" s="20">
        <f t="shared" si="10"/>
        <v>0.20414847161572053</v>
      </c>
      <c r="S151" s="20">
        <f t="shared" si="11"/>
        <v>0.12834224598930483</v>
      </c>
      <c r="T151" s="20">
        <v>0.3888888888888889</v>
      </c>
      <c r="U151" s="20">
        <v>0.31944444444444442</v>
      </c>
      <c r="V151" s="20">
        <v>5.5555555555555552E-2</v>
      </c>
      <c r="W151" s="19">
        <v>46</v>
      </c>
      <c r="X151" s="20">
        <v>0.63888888888888884</v>
      </c>
      <c r="Y151" s="19">
        <v>125</v>
      </c>
    </row>
    <row r="152" spans="1:25" x14ac:dyDescent="0.25">
      <c r="A152" s="26"/>
      <c r="B152" s="12"/>
      <c r="C152" s="12"/>
      <c r="D152" s="3"/>
      <c r="J152" s="13"/>
      <c r="L152" s="13"/>
      <c r="M152" s="13"/>
      <c r="N152" s="13"/>
      <c r="S152" s="13"/>
    </row>
    <row r="153" spans="1:25" x14ac:dyDescent="0.25">
      <c r="A153" s="27" t="s">
        <v>230</v>
      </c>
      <c r="B153" s="11"/>
      <c r="C153" s="11"/>
      <c r="D153" s="3"/>
      <c r="J153" s="13"/>
      <c r="L153" s="13"/>
      <c r="M153" s="13"/>
      <c r="N153" s="13"/>
      <c r="S153" s="13"/>
    </row>
    <row r="154" spans="1:25" x14ac:dyDescent="0.25">
      <c r="A154" s="10">
        <v>110404</v>
      </c>
      <c r="B154" s="11" t="s">
        <v>231</v>
      </c>
      <c r="C154" s="11" t="s">
        <v>46</v>
      </c>
      <c r="D154" s="3">
        <v>2</v>
      </c>
      <c r="E154" t="s">
        <v>33</v>
      </c>
      <c r="G154">
        <f t="shared" si="8"/>
        <v>526</v>
      </c>
      <c r="H154">
        <v>232</v>
      </c>
      <c r="I154">
        <v>228</v>
      </c>
      <c r="J154" s="13">
        <v>0.98275862068965514</v>
      </c>
      <c r="K154">
        <v>45</v>
      </c>
      <c r="L154" s="13">
        <v>0.19396551724137931</v>
      </c>
      <c r="M154" s="13">
        <v>0.42105263157894735</v>
      </c>
      <c r="N154" s="13">
        <v>0.24444444444444444</v>
      </c>
      <c r="O154">
        <f t="shared" si="9"/>
        <v>294</v>
      </c>
      <c r="P154">
        <v>122</v>
      </c>
      <c r="Q154">
        <v>172</v>
      </c>
      <c r="R154" s="13">
        <f t="shared" ref="R154:R213" si="12">O154/G154</f>
        <v>0.55893536121673004</v>
      </c>
      <c r="S154" s="13">
        <f t="shared" si="11"/>
        <v>0.58503401360544216</v>
      </c>
      <c r="T154" s="13">
        <v>0.25</v>
      </c>
      <c r="U154" s="13">
        <v>0.33720930232558138</v>
      </c>
      <c r="V154" s="13">
        <v>0.19186046511627908</v>
      </c>
      <c r="W154">
        <v>166</v>
      </c>
      <c r="X154" s="13">
        <v>0.96511627906976749</v>
      </c>
      <c r="Y154">
        <v>0</v>
      </c>
    </row>
    <row r="155" spans="1:25" x14ac:dyDescent="0.25">
      <c r="A155" s="10">
        <v>112251</v>
      </c>
      <c r="B155" s="11" t="s">
        <v>232</v>
      </c>
      <c r="C155" s="11" t="s">
        <v>46</v>
      </c>
      <c r="D155" s="3">
        <v>2</v>
      </c>
      <c r="E155" t="s">
        <v>29</v>
      </c>
      <c r="G155">
        <f t="shared" si="8"/>
        <v>602</v>
      </c>
      <c r="I155">
        <v>0</v>
      </c>
      <c r="J155" s="13"/>
      <c r="K155">
        <v>0</v>
      </c>
      <c r="L155" s="13"/>
      <c r="M155" s="13"/>
      <c r="N155" s="13"/>
      <c r="O155">
        <f t="shared" si="9"/>
        <v>602</v>
      </c>
      <c r="P155">
        <v>453</v>
      </c>
      <c r="Q155">
        <v>149</v>
      </c>
      <c r="R155" s="13">
        <f t="shared" si="12"/>
        <v>1</v>
      </c>
      <c r="S155" s="13">
        <f t="shared" si="11"/>
        <v>0.24750830564784054</v>
      </c>
      <c r="T155" s="13">
        <v>0.44966442953020136</v>
      </c>
      <c r="U155" s="13">
        <v>0.22147651006711411</v>
      </c>
      <c r="V155" s="13">
        <v>0.19463087248322147</v>
      </c>
      <c r="W155">
        <v>18</v>
      </c>
      <c r="X155" s="13">
        <v>0.12080536912751678</v>
      </c>
      <c r="Y155">
        <v>0</v>
      </c>
    </row>
    <row r="156" spans="1:25" x14ac:dyDescent="0.25">
      <c r="A156" s="10">
        <v>123961</v>
      </c>
      <c r="B156" s="11" t="s">
        <v>233</v>
      </c>
      <c r="C156" s="11" t="s">
        <v>46</v>
      </c>
      <c r="D156" s="3">
        <v>2</v>
      </c>
      <c r="E156" t="s">
        <v>33</v>
      </c>
      <c r="G156">
        <f t="shared" si="8"/>
        <v>12193</v>
      </c>
      <c r="H156">
        <v>4539</v>
      </c>
      <c r="I156">
        <v>838</v>
      </c>
      <c r="J156" s="13">
        <v>0.18462216347213042</v>
      </c>
      <c r="K156">
        <v>107</v>
      </c>
      <c r="L156" s="13">
        <v>2.3573474333553647E-2</v>
      </c>
      <c r="M156" s="13">
        <v>0.43198090692124103</v>
      </c>
      <c r="N156" s="13">
        <v>0.13084112149532709</v>
      </c>
      <c r="O156">
        <f t="shared" si="9"/>
        <v>6770</v>
      </c>
      <c r="P156">
        <v>6136</v>
      </c>
      <c r="Q156">
        <v>634</v>
      </c>
      <c r="R156" s="13">
        <f t="shared" si="12"/>
        <v>0.55523661117034362</v>
      </c>
      <c r="S156" s="13">
        <f t="shared" si="11"/>
        <v>9.3648449039881829E-2</v>
      </c>
      <c r="T156" s="13">
        <v>0.45583596214511041</v>
      </c>
      <c r="U156" s="13">
        <v>0.33596214511041012</v>
      </c>
      <c r="V156" s="13">
        <v>0.28391167192429023</v>
      </c>
      <c r="W156">
        <v>267</v>
      </c>
      <c r="X156" s="13">
        <v>0.42113564668769715</v>
      </c>
      <c r="Y156">
        <v>884</v>
      </c>
    </row>
    <row r="157" spans="1:25" x14ac:dyDescent="0.25">
      <c r="A157" s="10">
        <v>243744</v>
      </c>
      <c r="B157" s="11" t="s">
        <v>234</v>
      </c>
      <c r="C157" s="11" t="s">
        <v>46</v>
      </c>
      <c r="D157" s="3">
        <v>2</v>
      </c>
      <c r="E157" t="s">
        <v>33</v>
      </c>
      <c r="G157">
        <f t="shared" si="8"/>
        <v>5012</v>
      </c>
      <c r="H157">
        <v>1715</v>
      </c>
      <c r="I157">
        <v>662</v>
      </c>
      <c r="J157" s="13">
        <v>0.38600583090379009</v>
      </c>
      <c r="K157">
        <v>182</v>
      </c>
      <c r="L157" s="13">
        <v>0.10612244897959183</v>
      </c>
      <c r="M157" s="13">
        <v>0.37311178247734139</v>
      </c>
      <c r="N157" s="13">
        <v>0.19230769230769232</v>
      </c>
      <c r="O157">
        <f t="shared" si="9"/>
        <v>3042</v>
      </c>
      <c r="P157">
        <v>2278</v>
      </c>
      <c r="Q157">
        <v>764</v>
      </c>
      <c r="R157" s="13">
        <f t="shared" si="12"/>
        <v>0.60694333599361527</v>
      </c>
      <c r="S157" s="13">
        <f t="shared" si="11"/>
        <v>0.25115055884286652</v>
      </c>
      <c r="T157" s="13">
        <v>0.36518324607329844</v>
      </c>
      <c r="U157" s="13">
        <v>0.40445026178010474</v>
      </c>
      <c r="V157" s="13">
        <v>0.18979057591623036</v>
      </c>
      <c r="W157">
        <v>497</v>
      </c>
      <c r="X157" s="13">
        <v>0.65052356020942403</v>
      </c>
      <c r="Y157">
        <v>255</v>
      </c>
    </row>
    <row r="158" spans="1:25" x14ac:dyDescent="0.25">
      <c r="A158" s="10">
        <v>127060</v>
      </c>
      <c r="B158" s="11" t="s">
        <v>235</v>
      </c>
      <c r="C158" s="11" t="s">
        <v>56</v>
      </c>
      <c r="D158" s="3">
        <v>2</v>
      </c>
      <c r="E158" t="s">
        <v>29</v>
      </c>
      <c r="G158">
        <f t="shared" si="8"/>
        <v>3977</v>
      </c>
      <c r="H158">
        <v>1226</v>
      </c>
      <c r="I158">
        <v>156</v>
      </c>
      <c r="J158" s="13">
        <v>0.12724306688417619</v>
      </c>
      <c r="K158">
        <v>18</v>
      </c>
      <c r="L158" s="13">
        <v>1.468189233278956E-2</v>
      </c>
      <c r="M158" s="13">
        <v>0.5</v>
      </c>
      <c r="N158" s="13">
        <v>0</v>
      </c>
      <c r="O158">
        <f t="shared" si="9"/>
        <v>2430</v>
      </c>
      <c r="P158">
        <v>2303</v>
      </c>
      <c r="Q158">
        <v>127</v>
      </c>
      <c r="R158" s="13">
        <f t="shared" si="12"/>
        <v>0.6110133266281117</v>
      </c>
      <c r="S158" s="13">
        <f t="shared" si="11"/>
        <v>5.226337448559671E-2</v>
      </c>
      <c r="T158" s="13">
        <v>0.62204724409448819</v>
      </c>
      <c r="U158" s="13">
        <v>7.0866141732283464E-2</v>
      </c>
      <c r="V158" s="13">
        <v>0.15748031496062992</v>
      </c>
      <c r="W158">
        <v>13</v>
      </c>
      <c r="X158" s="13">
        <v>0.10236220472440945</v>
      </c>
      <c r="Y158">
        <v>321</v>
      </c>
    </row>
    <row r="159" spans="1:25" x14ac:dyDescent="0.25">
      <c r="A159" s="10">
        <v>130794</v>
      </c>
      <c r="B159" s="11" t="s">
        <v>236</v>
      </c>
      <c r="C159" s="11" t="s">
        <v>61</v>
      </c>
      <c r="D159" s="3">
        <v>2</v>
      </c>
      <c r="E159" t="s">
        <v>33</v>
      </c>
      <c r="G159">
        <f t="shared" si="8"/>
        <v>3519</v>
      </c>
      <c r="H159">
        <v>1285</v>
      </c>
      <c r="I159">
        <v>308</v>
      </c>
      <c r="J159" s="13">
        <v>0.2396887159533074</v>
      </c>
      <c r="K159">
        <v>21</v>
      </c>
      <c r="L159" s="13">
        <v>1.6342412451361869E-2</v>
      </c>
      <c r="M159" s="13">
        <v>0.44155844155844154</v>
      </c>
      <c r="N159" s="13">
        <v>4.7619047619047616E-2</v>
      </c>
      <c r="O159">
        <f t="shared" si="9"/>
        <v>1912</v>
      </c>
      <c r="P159">
        <v>1522</v>
      </c>
      <c r="Q159">
        <v>390</v>
      </c>
      <c r="R159" s="13">
        <f t="shared" si="12"/>
        <v>0.54333617504973009</v>
      </c>
      <c r="S159" s="13">
        <f t="shared" si="11"/>
        <v>0.20397489539748953</v>
      </c>
      <c r="T159" s="13">
        <v>0.47692307692307695</v>
      </c>
      <c r="U159" s="13">
        <v>0.3</v>
      </c>
      <c r="V159" s="13">
        <v>0.12564102564102564</v>
      </c>
      <c r="W159">
        <v>174</v>
      </c>
      <c r="X159" s="13">
        <v>0.44615384615384618</v>
      </c>
      <c r="Y159">
        <v>322</v>
      </c>
    </row>
    <row r="160" spans="1:25" x14ac:dyDescent="0.25">
      <c r="A160" s="10">
        <v>131283</v>
      </c>
      <c r="B160" s="11" t="s">
        <v>237</v>
      </c>
      <c r="C160" s="11" t="s">
        <v>238</v>
      </c>
      <c r="D160" s="3">
        <v>2</v>
      </c>
      <c r="E160" t="s">
        <v>29</v>
      </c>
      <c r="G160">
        <f t="shared" si="8"/>
        <v>1691</v>
      </c>
      <c r="H160">
        <v>737</v>
      </c>
      <c r="I160">
        <v>101</v>
      </c>
      <c r="J160" s="13">
        <v>0.13704206241519673</v>
      </c>
      <c r="K160">
        <v>18</v>
      </c>
      <c r="L160" s="13">
        <v>2.4423337856173677E-2</v>
      </c>
      <c r="M160" s="13">
        <v>0.31683168316831684</v>
      </c>
      <c r="N160" s="13">
        <v>5.5555555555555552E-2</v>
      </c>
      <c r="O160">
        <f t="shared" si="9"/>
        <v>708</v>
      </c>
      <c r="P160">
        <v>590</v>
      </c>
      <c r="Q160">
        <v>118</v>
      </c>
      <c r="R160" s="13">
        <f t="shared" si="12"/>
        <v>0.41868716735659373</v>
      </c>
      <c r="S160" s="13">
        <f t="shared" si="11"/>
        <v>0.16666666666666666</v>
      </c>
      <c r="T160" s="13">
        <v>0.53389830508474578</v>
      </c>
      <c r="U160" s="13">
        <v>0.23728813559322035</v>
      </c>
      <c r="V160" s="13">
        <v>0.11864406779661017</v>
      </c>
      <c r="W160">
        <v>16</v>
      </c>
      <c r="X160" s="13">
        <v>0.13559322033898305</v>
      </c>
      <c r="Y160">
        <v>246</v>
      </c>
    </row>
    <row r="161" spans="1:25" x14ac:dyDescent="0.25">
      <c r="A161" s="10">
        <v>131469</v>
      </c>
      <c r="B161" s="11" t="s">
        <v>239</v>
      </c>
      <c r="C161" s="11" t="s">
        <v>238</v>
      </c>
      <c r="D161" s="3">
        <v>2</v>
      </c>
      <c r="E161" t="s">
        <v>33</v>
      </c>
      <c r="G161">
        <f t="shared" si="8"/>
        <v>7229</v>
      </c>
      <c r="H161">
        <v>2296</v>
      </c>
      <c r="I161">
        <v>283</v>
      </c>
      <c r="J161" s="13">
        <v>0.12325783972125436</v>
      </c>
      <c r="K161">
        <v>45</v>
      </c>
      <c r="L161" s="13">
        <v>1.95993031358885E-2</v>
      </c>
      <c r="M161" s="13">
        <v>0.53003533568904593</v>
      </c>
      <c r="N161" s="13">
        <v>0.31111111111111112</v>
      </c>
      <c r="O161">
        <f t="shared" si="9"/>
        <v>4107</v>
      </c>
      <c r="P161">
        <v>3883</v>
      </c>
      <c r="Q161">
        <v>224</v>
      </c>
      <c r="R161" s="13">
        <f t="shared" si="12"/>
        <v>0.56812837183566189</v>
      </c>
      <c r="S161" s="13">
        <f t="shared" si="11"/>
        <v>5.4541027514000487E-2</v>
      </c>
      <c r="T161" s="13">
        <v>0.5044642857142857</v>
      </c>
      <c r="U161" s="13">
        <v>0.21428571428571427</v>
      </c>
      <c r="V161" s="13">
        <v>0.22767857142857142</v>
      </c>
      <c r="W161">
        <v>81</v>
      </c>
      <c r="X161" s="13">
        <v>0.36160714285714285</v>
      </c>
      <c r="Y161">
        <v>826</v>
      </c>
    </row>
    <row r="162" spans="1:25" x14ac:dyDescent="0.25">
      <c r="A162" s="10">
        <v>131496</v>
      </c>
      <c r="B162" s="11" t="s">
        <v>240</v>
      </c>
      <c r="C162" s="11" t="s">
        <v>238</v>
      </c>
      <c r="D162" s="3">
        <v>2</v>
      </c>
      <c r="E162" t="s">
        <v>33</v>
      </c>
      <c r="G162">
        <f t="shared" si="8"/>
        <v>5643</v>
      </c>
      <c r="H162">
        <v>1871</v>
      </c>
      <c r="I162">
        <v>136</v>
      </c>
      <c r="J162" s="13">
        <v>7.2688401924104751E-2</v>
      </c>
      <c r="K162">
        <v>17</v>
      </c>
      <c r="L162" s="13">
        <v>9.0860502405130938E-3</v>
      </c>
      <c r="M162" s="13">
        <v>0.44117647058823528</v>
      </c>
      <c r="N162" s="13">
        <v>0.17647058823529413</v>
      </c>
      <c r="O162">
        <f t="shared" si="9"/>
        <v>2954</v>
      </c>
      <c r="P162">
        <v>2838</v>
      </c>
      <c r="Q162">
        <v>116</v>
      </c>
      <c r="R162" s="13">
        <f t="shared" si="12"/>
        <v>0.52348041821726032</v>
      </c>
      <c r="S162" s="13">
        <f t="shared" si="11"/>
        <v>3.9268788083953961E-2</v>
      </c>
      <c r="T162" s="13">
        <v>0.51724137931034486</v>
      </c>
      <c r="U162" s="13">
        <v>0.28448275862068967</v>
      </c>
      <c r="V162" s="13">
        <v>8.6206896551724144E-2</v>
      </c>
      <c r="W162">
        <v>49</v>
      </c>
      <c r="X162" s="13">
        <v>0.42241379310344829</v>
      </c>
      <c r="Y162">
        <v>818</v>
      </c>
    </row>
    <row r="163" spans="1:25" x14ac:dyDescent="0.25">
      <c r="A163" s="10">
        <v>131520</v>
      </c>
      <c r="B163" s="11" t="s">
        <v>241</v>
      </c>
      <c r="C163" s="11" t="s">
        <v>238</v>
      </c>
      <c r="D163" s="3">
        <v>2</v>
      </c>
      <c r="E163" t="s">
        <v>29</v>
      </c>
      <c r="G163">
        <f t="shared" si="8"/>
        <v>2235</v>
      </c>
      <c r="H163">
        <v>1321</v>
      </c>
      <c r="I163">
        <v>208</v>
      </c>
      <c r="J163" s="13">
        <v>0.15745647236941712</v>
      </c>
      <c r="K163">
        <v>31</v>
      </c>
      <c r="L163" s="13">
        <v>2.3467070401211203E-2</v>
      </c>
      <c r="M163" s="13">
        <v>0.64423076923076927</v>
      </c>
      <c r="N163" s="13">
        <v>0.29032258064516131</v>
      </c>
      <c r="O163">
        <f t="shared" si="9"/>
        <v>484</v>
      </c>
      <c r="P163">
        <v>398</v>
      </c>
      <c r="Q163">
        <v>86</v>
      </c>
      <c r="R163" s="13">
        <f t="shared" si="12"/>
        <v>0.21655480984340045</v>
      </c>
      <c r="S163" s="13">
        <f t="shared" si="11"/>
        <v>0.17768595041322313</v>
      </c>
      <c r="T163" s="13">
        <v>0.56976744186046513</v>
      </c>
      <c r="U163" s="13">
        <v>0.13953488372093023</v>
      </c>
      <c r="V163" s="13">
        <v>0.86046511627906974</v>
      </c>
      <c r="W163">
        <v>23</v>
      </c>
      <c r="X163" s="13">
        <v>0.26744186046511625</v>
      </c>
      <c r="Y163">
        <v>430</v>
      </c>
    </row>
    <row r="164" spans="1:25" x14ac:dyDescent="0.25">
      <c r="A164" s="10">
        <v>135726</v>
      </c>
      <c r="B164" s="11" t="s">
        <v>242</v>
      </c>
      <c r="C164" s="11" t="s">
        <v>66</v>
      </c>
      <c r="D164" s="3">
        <v>2</v>
      </c>
      <c r="E164" t="s">
        <v>33</v>
      </c>
      <c r="G164">
        <f t="shared" si="8"/>
        <v>4319</v>
      </c>
      <c r="H164">
        <v>2429</v>
      </c>
      <c r="I164">
        <v>622</v>
      </c>
      <c r="J164" s="13">
        <v>0.25607245780156446</v>
      </c>
      <c r="K164">
        <v>48</v>
      </c>
      <c r="L164" s="13">
        <v>1.9761218608480857E-2</v>
      </c>
      <c r="M164" s="13">
        <v>0.43890675241157556</v>
      </c>
      <c r="N164" s="13">
        <v>6.25E-2</v>
      </c>
      <c r="O164">
        <f t="shared" si="9"/>
        <v>1160</v>
      </c>
      <c r="P164">
        <v>979</v>
      </c>
      <c r="Q164">
        <v>181</v>
      </c>
      <c r="R164" s="13">
        <f t="shared" si="12"/>
        <v>0.26858068997453116</v>
      </c>
      <c r="S164" s="13">
        <f t="shared" si="11"/>
        <v>0.1560344827586207</v>
      </c>
      <c r="T164" s="13">
        <v>0.48618784530386738</v>
      </c>
      <c r="U164" s="13">
        <v>0.30386740331491713</v>
      </c>
      <c r="V164" s="13">
        <v>0.21546961325966851</v>
      </c>
      <c r="W164">
        <v>98</v>
      </c>
      <c r="X164" s="13">
        <v>0.54143646408839774</v>
      </c>
      <c r="Y164">
        <v>730</v>
      </c>
    </row>
    <row r="165" spans="1:25" x14ac:dyDescent="0.25">
      <c r="A165" s="15">
        <v>136215</v>
      </c>
      <c r="B165" s="3" t="s">
        <v>243</v>
      </c>
      <c r="C165" s="3" t="s">
        <v>66</v>
      </c>
      <c r="D165" s="3">
        <v>2</v>
      </c>
      <c r="E165" t="s">
        <v>29</v>
      </c>
      <c r="G165">
        <f t="shared" si="8"/>
        <v>7547</v>
      </c>
      <c r="H165">
        <v>1518</v>
      </c>
      <c r="I165">
        <v>273</v>
      </c>
      <c r="J165" s="13">
        <v>0.17984189723320157</v>
      </c>
      <c r="K165">
        <v>16</v>
      </c>
      <c r="L165" s="13">
        <v>1.0540184453227932E-2</v>
      </c>
      <c r="M165" s="13">
        <v>0.64835164835164838</v>
      </c>
      <c r="N165" s="13">
        <v>6.25E-2</v>
      </c>
      <c r="O165">
        <f t="shared" si="9"/>
        <v>4715</v>
      </c>
      <c r="P165">
        <v>4229</v>
      </c>
      <c r="Q165">
        <v>486</v>
      </c>
      <c r="R165" s="13">
        <f t="shared" si="12"/>
        <v>0.62475155691003048</v>
      </c>
      <c r="S165" s="13">
        <f t="shared" si="11"/>
        <v>0.10307529162248144</v>
      </c>
      <c r="T165" s="13">
        <v>0.67078189300411528</v>
      </c>
      <c r="U165" s="13">
        <v>2.8806584362139918E-2</v>
      </c>
      <c r="V165" s="13">
        <v>0.47942386831275718</v>
      </c>
      <c r="W165">
        <v>49</v>
      </c>
      <c r="X165" s="13">
        <v>0.10082304526748971</v>
      </c>
      <c r="Y165">
        <v>1314</v>
      </c>
    </row>
    <row r="166" spans="1:25" x14ac:dyDescent="0.25">
      <c r="A166" s="10">
        <v>139658</v>
      </c>
      <c r="B166" s="11" t="s">
        <v>244</v>
      </c>
      <c r="C166" s="11" t="s">
        <v>73</v>
      </c>
      <c r="D166" s="3">
        <v>2</v>
      </c>
      <c r="E166" t="s">
        <v>33</v>
      </c>
      <c r="G166">
        <f t="shared" si="8"/>
        <v>3772</v>
      </c>
      <c r="H166">
        <v>1744</v>
      </c>
      <c r="I166">
        <v>424</v>
      </c>
      <c r="J166" s="13">
        <v>0.24311926605504589</v>
      </c>
      <c r="K166">
        <v>8</v>
      </c>
      <c r="L166" s="13">
        <v>4.5871559633027525E-3</v>
      </c>
      <c r="M166" s="13">
        <v>0.535377358490566</v>
      </c>
      <c r="N166" s="13">
        <v>0.125</v>
      </c>
      <c r="O166">
        <f t="shared" si="9"/>
        <v>1594</v>
      </c>
      <c r="P166">
        <v>1351</v>
      </c>
      <c r="Q166">
        <v>243</v>
      </c>
      <c r="R166" s="13">
        <f t="shared" si="12"/>
        <v>0.42258748674443264</v>
      </c>
      <c r="S166" s="13">
        <f t="shared" si="11"/>
        <v>0.15244667503136763</v>
      </c>
      <c r="T166" s="13">
        <v>0.62962962962962965</v>
      </c>
      <c r="U166" s="13">
        <v>0.20576131687242799</v>
      </c>
      <c r="V166" s="13">
        <v>0.16460905349794239</v>
      </c>
      <c r="W166">
        <v>128</v>
      </c>
      <c r="X166" s="13">
        <v>0.52674897119341568</v>
      </c>
      <c r="Y166">
        <v>434</v>
      </c>
    </row>
    <row r="167" spans="1:25" x14ac:dyDescent="0.25">
      <c r="A167" s="10">
        <v>144050</v>
      </c>
      <c r="B167" s="11" t="s">
        <v>245</v>
      </c>
      <c r="C167" s="11" t="s">
        <v>85</v>
      </c>
      <c r="D167" s="3">
        <v>2</v>
      </c>
      <c r="E167" t="s">
        <v>33</v>
      </c>
      <c r="G167">
        <f t="shared" si="8"/>
        <v>4663</v>
      </c>
      <c r="H167">
        <v>1242</v>
      </c>
      <c r="I167">
        <v>328</v>
      </c>
      <c r="J167" s="13">
        <v>0.2640901771336554</v>
      </c>
      <c r="K167">
        <v>9</v>
      </c>
      <c r="L167" s="13">
        <v>7.246376811594203E-3</v>
      </c>
      <c r="M167" s="13">
        <v>0.42682926829268292</v>
      </c>
      <c r="N167" s="13">
        <v>0.22222222222222221</v>
      </c>
      <c r="O167">
        <f t="shared" si="9"/>
        <v>3107</v>
      </c>
      <c r="P167">
        <v>2706</v>
      </c>
      <c r="Q167">
        <v>401</v>
      </c>
      <c r="R167" s="13">
        <f t="shared" si="12"/>
        <v>0.66630924297662453</v>
      </c>
      <c r="S167" s="13">
        <f t="shared" si="11"/>
        <v>0.12906340521403284</v>
      </c>
      <c r="T167" s="13">
        <v>0.46384039900249374</v>
      </c>
      <c r="U167" s="13">
        <v>0.31920199501246882</v>
      </c>
      <c r="V167" s="13">
        <v>0.14713216957605985</v>
      </c>
      <c r="W167">
        <v>150</v>
      </c>
      <c r="X167" s="13">
        <v>0.37406483790523692</v>
      </c>
      <c r="Y167">
        <v>314</v>
      </c>
    </row>
    <row r="168" spans="1:25" x14ac:dyDescent="0.25">
      <c r="A168" s="10">
        <v>145725</v>
      </c>
      <c r="B168" s="11" t="s">
        <v>246</v>
      </c>
      <c r="C168" s="11" t="s">
        <v>85</v>
      </c>
      <c r="D168" s="3">
        <v>2</v>
      </c>
      <c r="E168" t="s">
        <v>29</v>
      </c>
      <c r="G168">
        <f t="shared" si="8"/>
        <v>2511</v>
      </c>
      <c r="H168">
        <v>518</v>
      </c>
      <c r="I168">
        <v>335</v>
      </c>
      <c r="J168" s="13">
        <v>0.64671814671814676</v>
      </c>
      <c r="K168">
        <v>88</v>
      </c>
      <c r="L168" s="13">
        <v>0.16988416988416988</v>
      </c>
      <c r="M168" s="13">
        <v>0.25970149253731345</v>
      </c>
      <c r="N168" s="13">
        <v>0.22727272727272727</v>
      </c>
      <c r="O168">
        <f t="shared" si="9"/>
        <v>1710</v>
      </c>
      <c r="P168">
        <v>1640</v>
      </c>
      <c r="Q168">
        <v>70</v>
      </c>
      <c r="R168" s="13">
        <f t="shared" si="12"/>
        <v>0.68100358422939067</v>
      </c>
      <c r="S168" s="13">
        <f t="shared" si="11"/>
        <v>4.0935672514619881E-2</v>
      </c>
      <c r="T168" s="13">
        <v>0.32857142857142857</v>
      </c>
      <c r="U168" s="13">
        <v>0.54285714285714282</v>
      </c>
      <c r="V168" s="13">
        <v>4.2857142857142858E-2</v>
      </c>
      <c r="W168">
        <v>48</v>
      </c>
      <c r="X168" s="13">
        <v>0.68571428571428572</v>
      </c>
      <c r="Y168">
        <v>283</v>
      </c>
    </row>
    <row r="169" spans="1:25" x14ac:dyDescent="0.25">
      <c r="A169" s="10">
        <v>146719</v>
      </c>
      <c r="B169" s="11" t="s">
        <v>247</v>
      </c>
      <c r="C169" s="11" t="s">
        <v>85</v>
      </c>
      <c r="D169" s="3">
        <v>2</v>
      </c>
      <c r="E169" t="s">
        <v>29</v>
      </c>
      <c r="G169">
        <f t="shared" si="8"/>
        <v>4560</v>
      </c>
      <c r="H169">
        <v>2396</v>
      </c>
      <c r="I169">
        <v>443</v>
      </c>
      <c r="J169" s="13">
        <v>0.18489148580968282</v>
      </c>
      <c r="K169">
        <v>10</v>
      </c>
      <c r="L169" s="13">
        <v>4.1736227045075123E-3</v>
      </c>
      <c r="M169" s="13">
        <v>0.57336343115124155</v>
      </c>
      <c r="N169" s="13">
        <v>0.4</v>
      </c>
      <c r="O169">
        <f t="shared" si="9"/>
        <v>1759</v>
      </c>
      <c r="P169">
        <v>1627</v>
      </c>
      <c r="Q169">
        <v>132</v>
      </c>
      <c r="R169" s="13">
        <f t="shared" si="12"/>
        <v>0.38574561403508772</v>
      </c>
      <c r="S169" s="13">
        <f t="shared" si="11"/>
        <v>7.5042637862421824E-2</v>
      </c>
      <c r="T169" s="13">
        <v>0.66666666666666663</v>
      </c>
      <c r="U169" s="13">
        <v>9.0909090909090912E-2</v>
      </c>
      <c r="V169" s="13">
        <v>0.14393939393939395</v>
      </c>
      <c r="W169">
        <v>18</v>
      </c>
      <c r="X169" s="13">
        <v>0.13636363636363635</v>
      </c>
      <c r="Y169">
        <v>405</v>
      </c>
    </row>
    <row r="170" spans="1:25" x14ac:dyDescent="0.25">
      <c r="A170" s="10">
        <v>147767</v>
      </c>
      <c r="B170" s="11" t="s">
        <v>248</v>
      </c>
      <c r="C170" s="11" t="s">
        <v>85</v>
      </c>
      <c r="D170" s="3">
        <v>2</v>
      </c>
      <c r="E170" t="s">
        <v>33</v>
      </c>
      <c r="G170">
        <f t="shared" si="8"/>
        <v>6243</v>
      </c>
      <c r="H170">
        <v>2184</v>
      </c>
      <c r="I170">
        <v>544</v>
      </c>
      <c r="J170" s="13">
        <v>0.24908424908424909</v>
      </c>
      <c r="K170">
        <v>57</v>
      </c>
      <c r="L170" s="13">
        <v>2.60989010989011E-2</v>
      </c>
      <c r="M170" s="13">
        <v>0.38235294117647056</v>
      </c>
      <c r="N170" s="13">
        <v>0.14035087719298245</v>
      </c>
      <c r="O170">
        <f t="shared" si="9"/>
        <v>3539</v>
      </c>
      <c r="P170">
        <v>3161</v>
      </c>
      <c r="Q170">
        <v>378</v>
      </c>
      <c r="R170" s="13">
        <f t="shared" si="12"/>
        <v>0.56687489988787443</v>
      </c>
      <c r="S170" s="13">
        <f t="shared" si="11"/>
        <v>0.10680983328623905</v>
      </c>
      <c r="T170" s="13">
        <v>0.40740740740740738</v>
      </c>
      <c r="U170" s="13">
        <v>0.34656084656084657</v>
      </c>
      <c r="V170" s="13">
        <v>9.5238095238095233E-2</v>
      </c>
      <c r="W170">
        <v>233</v>
      </c>
      <c r="X170" s="13">
        <v>0.6164021164021164</v>
      </c>
      <c r="Y170">
        <v>520</v>
      </c>
    </row>
    <row r="171" spans="1:25" x14ac:dyDescent="0.25">
      <c r="A171" s="10">
        <v>152080</v>
      </c>
      <c r="B171" s="11" t="s">
        <v>249</v>
      </c>
      <c r="C171" s="11" t="s">
        <v>90</v>
      </c>
      <c r="D171" s="3">
        <v>2</v>
      </c>
      <c r="E171" t="s">
        <v>33</v>
      </c>
      <c r="G171">
        <f t="shared" si="8"/>
        <v>3376</v>
      </c>
      <c r="H171">
        <v>2078</v>
      </c>
      <c r="I171">
        <v>493</v>
      </c>
      <c r="J171" s="13">
        <v>0.23724735322425408</v>
      </c>
      <c r="K171">
        <v>81</v>
      </c>
      <c r="L171" s="13">
        <v>3.897978825794033E-2</v>
      </c>
      <c r="M171" s="13">
        <v>0.35902636916835701</v>
      </c>
      <c r="N171" s="13">
        <v>0.12345679012345678</v>
      </c>
      <c r="O171">
        <f t="shared" si="9"/>
        <v>1101</v>
      </c>
      <c r="P171">
        <v>891</v>
      </c>
      <c r="Q171">
        <v>210</v>
      </c>
      <c r="R171" s="13">
        <f t="shared" si="12"/>
        <v>0.32612559241706163</v>
      </c>
      <c r="S171" s="13">
        <f t="shared" si="11"/>
        <v>0.1907356948228883</v>
      </c>
      <c r="T171" s="13">
        <v>0.33809523809523812</v>
      </c>
      <c r="U171" s="13">
        <v>0.30952380952380953</v>
      </c>
      <c r="V171" s="13">
        <v>8.0952380952380956E-2</v>
      </c>
      <c r="W171">
        <v>119</v>
      </c>
      <c r="X171" s="13">
        <v>0.56666666666666665</v>
      </c>
      <c r="Y171">
        <v>197</v>
      </c>
    </row>
    <row r="172" spans="1:25" x14ac:dyDescent="0.25">
      <c r="A172" s="10">
        <v>160755</v>
      </c>
      <c r="B172" s="11" t="s">
        <v>250</v>
      </c>
      <c r="C172" s="11" t="s">
        <v>102</v>
      </c>
      <c r="D172" s="3">
        <v>2</v>
      </c>
      <c r="E172" t="s">
        <v>33</v>
      </c>
      <c r="G172">
        <f t="shared" si="8"/>
        <v>3521</v>
      </c>
      <c r="H172">
        <v>1575</v>
      </c>
      <c r="I172">
        <v>292</v>
      </c>
      <c r="J172" s="13">
        <v>0.18539682539682539</v>
      </c>
      <c r="K172">
        <v>29</v>
      </c>
      <c r="L172" s="13">
        <v>1.8412698412698412E-2</v>
      </c>
      <c r="M172" s="13">
        <v>0.46575342465753422</v>
      </c>
      <c r="N172" s="13">
        <v>0.31034482758620691</v>
      </c>
      <c r="O172">
        <f t="shared" si="9"/>
        <v>1500</v>
      </c>
      <c r="P172">
        <v>1380</v>
      </c>
      <c r="Q172">
        <v>120</v>
      </c>
      <c r="R172" s="13">
        <f t="shared" si="12"/>
        <v>0.42601533655211588</v>
      </c>
      <c r="S172" s="13">
        <f t="shared" si="11"/>
        <v>0.08</v>
      </c>
      <c r="T172" s="13">
        <v>0.55000000000000004</v>
      </c>
      <c r="U172" s="13">
        <v>0.27500000000000002</v>
      </c>
      <c r="V172" s="13">
        <v>0.15833333333333333</v>
      </c>
      <c r="W172">
        <v>60</v>
      </c>
      <c r="X172" s="13">
        <v>0.5</v>
      </c>
      <c r="Y172">
        <v>446</v>
      </c>
    </row>
    <row r="173" spans="1:25" x14ac:dyDescent="0.25">
      <c r="A173" s="10">
        <v>164924</v>
      </c>
      <c r="B173" s="11" t="s">
        <v>251</v>
      </c>
      <c r="C173" s="11" t="s">
        <v>107</v>
      </c>
      <c r="D173" s="3">
        <v>2</v>
      </c>
      <c r="E173" t="s">
        <v>29</v>
      </c>
      <c r="G173">
        <f t="shared" si="8"/>
        <v>4234</v>
      </c>
      <c r="H173">
        <v>2327</v>
      </c>
      <c r="I173">
        <v>354</v>
      </c>
      <c r="J173" s="13">
        <v>0.15212720240653202</v>
      </c>
      <c r="K173">
        <v>37</v>
      </c>
      <c r="L173" s="13">
        <v>1.5900300816501935E-2</v>
      </c>
      <c r="M173" s="13">
        <v>0.40677966101694918</v>
      </c>
      <c r="N173" s="13">
        <v>8.1081081081081086E-2</v>
      </c>
      <c r="O173">
        <f t="shared" si="9"/>
        <v>1647</v>
      </c>
      <c r="P173">
        <v>1498</v>
      </c>
      <c r="Q173">
        <v>149</v>
      </c>
      <c r="R173" s="13">
        <f t="shared" si="12"/>
        <v>0.3889938592347662</v>
      </c>
      <c r="S173" s="13">
        <f t="shared" si="11"/>
        <v>9.0467516697024894E-2</v>
      </c>
      <c r="T173" s="13">
        <v>0.60402684563758391</v>
      </c>
      <c r="U173" s="13">
        <v>0.18120805369127516</v>
      </c>
      <c r="V173" s="13">
        <v>0.10067114093959731</v>
      </c>
      <c r="W173">
        <v>23</v>
      </c>
      <c r="X173" s="13">
        <v>0.15436241610738255</v>
      </c>
      <c r="Y173">
        <v>260</v>
      </c>
    </row>
    <row r="174" spans="1:25" x14ac:dyDescent="0.25">
      <c r="A174" s="10">
        <v>164988</v>
      </c>
      <c r="B174" s="11" t="s">
        <v>252</v>
      </c>
      <c r="C174" s="11" t="s">
        <v>107</v>
      </c>
      <c r="D174" s="3">
        <v>2</v>
      </c>
      <c r="E174" t="s">
        <v>33</v>
      </c>
      <c r="G174">
        <f t="shared" si="8"/>
        <v>9531</v>
      </c>
      <c r="H174">
        <v>4117</v>
      </c>
      <c r="I174">
        <v>727</v>
      </c>
      <c r="J174" s="13">
        <v>0.17658489191158611</v>
      </c>
      <c r="K174">
        <v>106</v>
      </c>
      <c r="L174" s="13">
        <v>2.5746903084770463E-2</v>
      </c>
      <c r="M174" s="13">
        <v>0.4154057771664374</v>
      </c>
      <c r="N174" s="13">
        <v>0.15094339622641509</v>
      </c>
      <c r="O174">
        <f t="shared" si="9"/>
        <v>4744</v>
      </c>
      <c r="P174">
        <v>4237</v>
      </c>
      <c r="Q174">
        <v>507</v>
      </c>
      <c r="R174" s="13">
        <f t="shared" si="12"/>
        <v>0.49774420312663936</v>
      </c>
      <c r="S174" s="13">
        <f t="shared" si="11"/>
        <v>0.10687183811129848</v>
      </c>
      <c r="T174" s="13">
        <v>0.51282051282051277</v>
      </c>
      <c r="U174" s="13">
        <v>0.23668639053254437</v>
      </c>
      <c r="V174" s="13">
        <v>0.10256410256410256</v>
      </c>
      <c r="W174">
        <v>212</v>
      </c>
      <c r="X174" s="13">
        <v>0.4181459566074951</v>
      </c>
      <c r="Y174">
        <v>670</v>
      </c>
    </row>
    <row r="175" spans="1:25" x14ac:dyDescent="0.25">
      <c r="A175" s="10">
        <v>165015</v>
      </c>
      <c r="B175" s="11" t="s">
        <v>253</v>
      </c>
      <c r="C175" s="11" t="s">
        <v>107</v>
      </c>
      <c r="D175" s="3">
        <v>2</v>
      </c>
      <c r="E175" t="s">
        <v>33</v>
      </c>
      <c r="G175">
        <f t="shared" si="8"/>
        <v>1718</v>
      </c>
      <c r="H175">
        <v>831</v>
      </c>
      <c r="I175">
        <v>182</v>
      </c>
      <c r="J175" s="13">
        <v>0.21901323706377859</v>
      </c>
      <c r="K175">
        <v>20</v>
      </c>
      <c r="L175" s="13">
        <v>2.4067388688327317E-2</v>
      </c>
      <c r="M175" s="13">
        <v>0.47252747252747251</v>
      </c>
      <c r="N175" s="13">
        <v>0.4</v>
      </c>
      <c r="O175">
        <f t="shared" si="9"/>
        <v>887</v>
      </c>
      <c r="P175">
        <v>805</v>
      </c>
      <c r="Q175">
        <v>82</v>
      </c>
      <c r="R175" s="13">
        <f t="shared" si="12"/>
        <v>0.51629802095459842</v>
      </c>
      <c r="S175" s="13">
        <f t="shared" si="11"/>
        <v>9.2446448703494929E-2</v>
      </c>
      <c r="T175" s="13">
        <v>0.46341463414634149</v>
      </c>
      <c r="U175" s="13">
        <v>0.10975609756097561</v>
      </c>
      <c r="V175" s="13">
        <v>0.17073170731707318</v>
      </c>
      <c r="W175">
        <v>35</v>
      </c>
      <c r="X175" s="13">
        <v>0.42682926829268292</v>
      </c>
      <c r="Y175">
        <v>0</v>
      </c>
    </row>
    <row r="176" spans="1:25" x14ac:dyDescent="0.25">
      <c r="A176" s="10">
        <v>165334</v>
      </c>
      <c r="B176" s="11" t="s">
        <v>254</v>
      </c>
      <c r="C176" s="11" t="s">
        <v>107</v>
      </c>
      <c r="D176" s="3">
        <v>2</v>
      </c>
      <c r="E176" t="s">
        <v>29</v>
      </c>
      <c r="G176">
        <f t="shared" si="8"/>
        <v>1085</v>
      </c>
      <c r="H176">
        <v>539</v>
      </c>
      <c r="I176">
        <v>96</v>
      </c>
      <c r="J176" s="13">
        <v>0.17810760667903525</v>
      </c>
      <c r="K176">
        <v>5</v>
      </c>
      <c r="L176" s="13">
        <v>9.2764378478664197E-3</v>
      </c>
      <c r="M176" s="13">
        <v>0.45833333333333331</v>
      </c>
      <c r="N176" s="13">
        <v>0</v>
      </c>
      <c r="O176">
        <f t="shared" si="9"/>
        <v>546</v>
      </c>
      <c r="P176">
        <v>520</v>
      </c>
      <c r="Q176">
        <v>26</v>
      </c>
      <c r="R176" s="13">
        <f t="shared" si="12"/>
        <v>0.50322580645161286</v>
      </c>
      <c r="S176" s="13">
        <f t="shared" si="11"/>
        <v>4.7619047619047616E-2</v>
      </c>
      <c r="T176" s="13">
        <v>0.42307692307692307</v>
      </c>
      <c r="U176" s="13">
        <v>0.76923076923076927</v>
      </c>
      <c r="V176" s="13">
        <v>0</v>
      </c>
      <c r="W176">
        <v>3</v>
      </c>
      <c r="X176" s="13">
        <v>0.11538461538461539</v>
      </c>
      <c r="Y176">
        <v>0</v>
      </c>
    </row>
    <row r="177" spans="1:25" x14ac:dyDescent="0.25">
      <c r="A177" s="10">
        <v>166027</v>
      </c>
      <c r="B177" s="11" t="s">
        <v>255</v>
      </c>
      <c r="C177" s="11" t="s">
        <v>107</v>
      </c>
      <c r="D177" s="3">
        <v>2</v>
      </c>
      <c r="E177" t="s">
        <v>33</v>
      </c>
      <c r="G177">
        <f t="shared" si="8"/>
        <v>7271</v>
      </c>
      <c r="H177">
        <v>1774</v>
      </c>
      <c r="I177">
        <v>521</v>
      </c>
      <c r="J177" s="13">
        <v>0.29368658399098085</v>
      </c>
      <c r="K177">
        <v>34</v>
      </c>
      <c r="L177" s="13">
        <v>1.9165727170236752E-2</v>
      </c>
      <c r="M177" s="13">
        <v>0.44721689059500958</v>
      </c>
      <c r="N177" s="13">
        <v>0.20588235294117646</v>
      </c>
      <c r="O177">
        <f t="shared" si="9"/>
        <v>4714</v>
      </c>
      <c r="P177">
        <v>4023</v>
      </c>
      <c r="Q177">
        <v>691</v>
      </c>
      <c r="R177" s="13">
        <f t="shared" si="12"/>
        <v>0.64832897813230639</v>
      </c>
      <c r="S177" s="13">
        <f t="shared" si="11"/>
        <v>0.14658464149342385</v>
      </c>
      <c r="T177" s="13">
        <v>0.49638205499276411</v>
      </c>
      <c r="U177" s="13">
        <v>0.32850940665701883</v>
      </c>
      <c r="V177" s="13">
        <v>0.18668596237337193</v>
      </c>
      <c r="W177">
        <v>338</v>
      </c>
      <c r="X177" s="13">
        <v>0.48914616497829233</v>
      </c>
      <c r="Y177">
        <v>783</v>
      </c>
    </row>
    <row r="178" spans="1:25" x14ac:dyDescent="0.25">
      <c r="A178" s="10">
        <v>166683</v>
      </c>
      <c r="B178" s="11" t="s">
        <v>256</v>
      </c>
      <c r="C178" s="11" t="s">
        <v>107</v>
      </c>
      <c r="D178" s="3">
        <v>2</v>
      </c>
      <c r="E178" t="s">
        <v>33</v>
      </c>
      <c r="G178">
        <f t="shared" si="8"/>
        <v>3206</v>
      </c>
      <c r="H178">
        <v>1011</v>
      </c>
      <c r="I178">
        <v>864</v>
      </c>
      <c r="J178" s="13">
        <v>0.85459940652818989</v>
      </c>
      <c r="K178">
        <v>215</v>
      </c>
      <c r="L178" s="13">
        <v>0.21266073194856577</v>
      </c>
      <c r="M178" s="13">
        <v>0.44907407407407407</v>
      </c>
      <c r="N178" s="13">
        <v>0.33023255813953489</v>
      </c>
      <c r="O178">
        <f t="shared" si="9"/>
        <v>2195</v>
      </c>
      <c r="P178">
        <v>1622</v>
      </c>
      <c r="Q178">
        <v>573</v>
      </c>
      <c r="R178" s="13">
        <f t="shared" si="12"/>
        <v>0.68465377417342488</v>
      </c>
      <c r="S178" s="13">
        <f t="shared" si="11"/>
        <v>0.26104783599088838</v>
      </c>
      <c r="T178" s="13">
        <v>0.28272251308900526</v>
      </c>
      <c r="U178" s="13">
        <v>0.38219895287958117</v>
      </c>
      <c r="V178" s="13">
        <v>0.14834205933682373</v>
      </c>
      <c r="W178">
        <v>473</v>
      </c>
      <c r="X178" s="13">
        <v>0.82547993019197208</v>
      </c>
      <c r="Y178">
        <v>0</v>
      </c>
    </row>
    <row r="179" spans="1:25" x14ac:dyDescent="0.25">
      <c r="A179" s="10">
        <v>167358</v>
      </c>
      <c r="B179" s="11" t="s">
        <v>257</v>
      </c>
      <c r="C179" s="11" t="s">
        <v>107</v>
      </c>
      <c r="D179" s="3">
        <v>2</v>
      </c>
      <c r="E179" t="s">
        <v>29</v>
      </c>
      <c r="G179">
        <f t="shared" si="8"/>
        <v>7593</v>
      </c>
      <c r="H179">
        <v>3793</v>
      </c>
      <c r="I179">
        <v>884</v>
      </c>
      <c r="J179" s="13">
        <v>0.23306090166095439</v>
      </c>
      <c r="K179">
        <v>180</v>
      </c>
      <c r="L179" s="13">
        <v>4.745583970471922E-2</v>
      </c>
      <c r="M179" s="13">
        <v>0.34276018099547512</v>
      </c>
      <c r="N179" s="13">
        <v>0.10555555555555556</v>
      </c>
      <c r="O179">
        <f t="shared" si="9"/>
        <v>3247</v>
      </c>
      <c r="P179">
        <v>3122</v>
      </c>
      <c r="Q179">
        <v>125</v>
      </c>
      <c r="R179" s="13">
        <f t="shared" si="12"/>
        <v>0.42763071249835377</v>
      </c>
      <c r="S179" s="13">
        <f t="shared" si="11"/>
        <v>3.8497074222359103E-2</v>
      </c>
      <c r="T179" s="13">
        <v>0.52</v>
      </c>
      <c r="U179" s="13">
        <v>0.55200000000000005</v>
      </c>
      <c r="V179" s="13">
        <v>4.8000000000000001E-2</v>
      </c>
      <c r="W179">
        <v>76</v>
      </c>
      <c r="X179" s="13">
        <v>0.60799999999999998</v>
      </c>
      <c r="Y179">
        <v>553</v>
      </c>
    </row>
    <row r="180" spans="1:25" x14ac:dyDescent="0.25">
      <c r="A180" s="10">
        <v>168148</v>
      </c>
      <c r="B180" s="11" t="s">
        <v>258</v>
      </c>
      <c r="C180" s="11" t="s">
        <v>107</v>
      </c>
      <c r="D180" s="3">
        <v>2</v>
      </c>
      <c r="E180" t="s">
        <v>33</v>
      </c>
      <c r="G180">
        <f t="shared" si="8"/>
        <v>3076</v>
      </c>
      <c r="H180">
        <v>1377</v>
      </c>
      <c r="I180">
        <v>367</v>
      </c>
      <c r="J180" s="13">
        <v>0.26652142338416851</v>
      </c>
      <c r="K180">
        <v>66</v>
      </c>
      <c r="L180" s="13">
        <v>4.793028322440087E-2</v>
      </c>
      <c r="M180" s="13">
        <v>0.36784741144414168</v>
      </c>
      <c r="N180" s="13">
        <v>0.13636363636363635</v>
      </c>
      <c r="O180">
        <f t="shared" si="9"/>
        <v>1251</v>
      </c>
      <c r="P180">
        <v>1108</v>
      </c>
      <c r="Q180">
        <v>143</v>
      </c>
      <c r="R180" s="13">
        <f t="shared" si="12"/>
        <v>0.40669700910273082</v>
      </c>
      <c r="S180" s="13">
        <f t="shared" si="11"/>
        <v>0.11430855315747403</v>
      </c>
      <c r="T180" s="13">
        <v>0.60839160839160844</v>
      </c>
      <c r="U180" s="13">
        <v>0.21678321678321677</v>
      </c>
      <c r="V180" s="13">
        <v>8.3916083916083919E-2</v>
      </c>
      <c r="W180">
        <v>86</v>
      </c>
      <c r="X180" s="13">
        <v>0.60139860139860135</v>
      </c>
      <c r="Y180">
        <v>448</v>
      </c>
    </row>
    <row r="181" spans="1:25" x14ac:dyDescent="0.25">
      <c r="A181" s="10">
        <v>162928</v>
      </c>
      <c r="B181" s="11" t="s">
        <v>259</v>
      </c>
      <c r="C181" s="11" t="s">
        <v>111</v>
      </c>
      <c r="D181" s="3">
        <v>2</v>
      </c>
      <c r="E181" t="s">
        <v>33</v>
      </c>
      <c r="G181">
        <f t="shared" si="8"/>
        <v>7041</v>
      </c>
      <c r="H181">
        <v>1647</v>
      </c>
      <c r="I181">
        <v>599</v>
      </c>
      <c r="J181" s="13">
        <v>0.36369156041287187</v>
      </c>
      <c r="K181">
        <v>48</v>
      </c>
      <c r="L181" s="13">
        <v>2.9143897996357013E-2</v>
      </c>
      <c r="M181" s="13">
        <v>0.38731218697829717</v>
      </c>
      <c r="N181" s="13">
        <v>0.16666666666666666</v>
      </c>
      <c r="O181">
        <f t="shared" si="9"/>
        <v>5264</v>
      </c>
      <c r="P181">
        <v>4785</v>
      </c>
      <c r="Q181">
        <v>479</v>
      </c>
      <c r="R181" s="13">
        <f t="shared" si="12"/>
        <v>0.74762107655162624</v>
      </c>
      <c r="S181" s="13">
        <f t="shared" si="11"/>
        <v>9.0995440729483276E-2</v>
      </c>
      <c r="T181" s="13">
        <v>0.54697286012526092</v>
      </c>
      <c r="U181" s="13">
        <v>0.34864300626304801</v>
      </c>
      <c r="V181" s="13">
        <v>0.18997912317327767</v>
      </c>
      <c r="W181">
        <v>324</v>
      </c>
      <c r="X181" s="13">
        <v>0.67640918580375786</v>
      </c>
      <c r="Y181">
        <v>130</v>
      </c>
    </row>
    <row r="182" spans="1:25" x14ac:dyDescent="0.25">
      <c r="A182" s="10">
        <v>179159</v>
      </c>
      <c r="B182" s="11" t="s">
        <v>260</v>
      </c>
      <c r="C182" s="11" t="s">
        <v>123</v>
      </c>
      <c r="D182" s="3">
        <v>2</v>
      </c>
      <c r="E182" t="s">
        <v>29</v>
      </c>
      <c r="G182">
        <f t="shared" si="8"/>
        <v>3132</v>
      </c>
      <c r="H182">
        <v>1629</v>
      </c>
      <c r="I182">
        <v>209</v>
      </c>
      <c r="J182" s="13">
        <v>0.12829957028852057</v>
      </c>
      <c r="K182">
        <v>20</v>
      </c>
      <c r="L182" s="13">
        <v>1.2277470841006752E-2</v>
      </c>
      <c r="M182" s="13">
        <v>0.36363636363636365</v>
      </c>
      <c r="N182" s="13">
        <v>0.2</v>
      </c>
      <c r="O182">
        <f t="shared" si="9"/>
        <v>1064</v>
      </c>
      <c r="P182">
        <v>859</v>
      </c>
      <c r="Q182">
        <v>205</v>
      </c>
      <c r="R182" s="13">
        <f t="shared" si="12"/>
        <v>0.33971902937420179</v>
      </c>
      <c r="S182" s="13">
        <f t="shared" si="11"/>
        <v>0.19266917293233082</v>
      </c>
      <c r="T182" s="13">
        <v>0.68292682926829273</v>
      </c>
      <c r="U182" s="13">
        <v>4.3902439024390241E-2</v>
      </c>
      <c r="V182" s="13">
        <v>0.12682926829268293</v>
      </c>
      <c r="W182">
        <v>22</v>
      </c>
      <c r="X182" s="13">
        <v>0.10731707317073171</v>
      </c>
      <c r="Y182">
        <v>439</v>
      </c>
    </row>
    <row r="183" spans="1:25" x14ac:dyDescent="0.25">
      <c r="A183" s="10">
        <v>179867</v>
      </c>
      <c r="B183" s="11" t="s">
        <v>261</v>
      </c>
      <c r="C183" s="11" t="s">
        <v>123</v>
      </c>
      <c r="D183" s="3">
        <v>2</v>
      </c>
      <c r="E183" t="s">
        <v>33</v>
      </c>
      <c r="G183">
        <f t="shared" si="8"/>
        <v>3943</v>
      </c>
      <c r="H183">
        <v>1664</v>
      </c>
      <c r="I183">
        <v>550</v>
      </c>
      <c r="J183" s="13">
        <v>0.33052884615384615</v>
      </c>
      <c r="K183">
        <v>53</v>
      </c>
      <c r="L183" s="13">
        <v>3.1850961538461536E-2</v>
      </c>
      <c r="M183" s="13">
        <v>0.40727272727272729</v>
      </c>
      <c r="N183" s="13">
        <v>0.13207547169811321</v>
      </c>
      <c r="O183">
        <f t="shared" si="9"/>
        <v>1747</v>
      </c>
      <c r="P183">
        <v>1496</v>
      </c>
      <c r="Q183">
        <v>251</v>
      </c>
      <c r="R183" s="13">
        <f t="shared" si="12"/>
        <v>0.44306365711387269</v>
      </c>
      <c r="S183" s="13">
        <f t="shared" si="11"/>
        <v>0.14367487120778477</v>
      </c>
      <c r="T183" s="13">
        <v>0.44621513944223107</v>
      </c>
      <c r="U183" s="13">
        <v>0.34661354581673309</v>
      </c>
      <c r="V183" s="13">
        <v>0.11553784860557768</v>
      </c>
      <c r="W183">
        <v>184</v>
      </c>
      <c r="X183" s="13">
        <v>0.73306772908366535</v>
      </c>
      <c r="Y183">
        <v>532</v>
      </c>
    </row>
    <row r="184" spans="1:25" x14ac:dyDescent="0.25">
      <c r="A184" s="10">
        <v>198419</v>
      </c>
      <c r="B184" s="11" t="s">
        <v>262</v>
      </c>
      <c r="C184" s="11" t="s">
        <v>136</v>
      </c>
      <c r="D184" s="3">
        <v>2</v>
      </c>
      <c r="E184" t="s">
        <v>33</v>
      </c>
      <c r="G184">
        <f t="shared" si="8"/>
        <v>4750</v>
      </c>
      <c r="H184">
        <v>1799</v>
      </c>
      <c r="I184">
        <v>662</v>
      </c>
      <c r="J184" s="13">
        <v>0.36798221234018902</v>
      </c>
      <c r="K184">
        <v>85</v>
      </c>
      <c r="L184" s="13">
        <v>4.724847137298499E-2</v>
      </c>
      <c r="M184" s="13">
        <v>0.38519637462235651</v>
      </c>
      <c r="N184" s="13">
        <v>0.17647058823529413</v>
      </c>
      <c r="O184">
        <f t="shared" si="9"/>
        <v>2391</v>
      </c>
      <c r="P184">
        <v>1941</v>
      </c>
      <c r="Q184">
        <v>450</v>
      </c>
      <c r="R184" s="13">
        <f t="shared" si="12"/>
        <v>0.50336842105263158</v>
      </c>
      <c r="S184" s="13">
        <f t="shared" si="11"/>
        <v>0.18820577164366373</v>
      </c>
      <c r="T184" s="13">
        <v>0.57333333333333336</v>
      </c>
      <c r="U184" s="13">
        <v>0.04</v>
      </c>
      <c r="V184" s="13">
        <v>0.27333333333333332</v>
      </c>
      <c r="W184">
        <v>205</v>
      </c>
      <c r="X184" s="13">
        <v>0.45555555555555555</v>
      </c>
      <c r="Y184">
        <v>560</v>
      </c>
    </row>
    <row r="185" spans="1:25" x14ac:dyDescent="0.25">
      <c r="A185" s="10">
        <v>199847</v>
      </c>
      <c r="B185" s="11" t="s">
        <v>263</v>
      </c>
      <c r="C185" s="11" t="s">
        <v>136</v>
      </c>
      <c r="D185" s="3">
        <v>2</v>
      </c>
      <c r="E185" t="s">
        <v>29</v>
      </c>
      <c r="G185">
        <f t="shared" si="8"/>
        <v>2112</v>
      </c>
      <c r="H185">
        <v>1112</v>
      </c>
      <c r="I185">
        <v>163</v>
      </c>
      <c r="J185" s="13">
        <v>0.14658273381294964</v>
      </c>
      <c r="K185">
        <v>17</v>
      </c>
      <c r="L185" s="13">
        <v>1.5287769784172662E-2</v>
      </c>
      <c r="M185" s="13">
        <v>0.44785276073619634</v>
      </c>
      <c r="N185" s="13">
        <v>0.17647058823529413</v>
      </c>
      <c r="O185">
        <f t="shared" si="9"/>
        <v>732</v>
      </c>
      <c r="P185">
        <v>675</v>
      </c>
      <c r="Q185">
        <v>57</v>
      </c>
      <c r="R185" s="13">
        <f t="shared" si="12"/>
        <v>0.34659090909090912</v>
      </c>
      <c r="S185" s="13">
        <f t="shared" si="11"/>
        <v>7.7868852459016397E-2</v>
      </c>
      <c r="T185" s="13">
        <v>0.56140350877192979</v>
      </c>
      <c r="U185" s="13">
        <v>0.24561403508771928</v>
      </c>
      <c r="V185" s="13">
        <v>0.10526315789473684</v>
      </c>
      <c r="W185">
        <v>57</v>
      </c>
      <c r="X185" s="13">
        <v>1</v>
      </c>
      <c r="Y185">
        <v>268</v>
      </c>
    </row>
    <row r="186" spans="1:25" x14ac:dyDescent="0.25">
      <c r="A186" s="10">
        <v>182670</v>
      </c>
      <c r="B186" s="11" t="s">
        <v>264</v>
      </c>
      <c r="C186" s="11" t="s">
        <v>145</v>
      </c>
      <c r="D186" s="3">
        <v>2</v>
      </c>
      <c r="E186" t="s">
        <v>33</v>
      </c>
      <c r="G186">
        <f t="shared" si="8"/>
        <v>1777</v>
      </c>
      <c r="H186">
        <v>1093</v>
      </c>
      <c r="I186">
        <v>322</v>
      </c>
      <c r="J186" s="13">
        <v>0.29460201280878318</v>
      </c>
      <c r="K186">
        <v>22</v>
      </c>
      <c r="L186" s="13">
        <v>2.0128087831655993E-2</v>
      </c>
      <c r="M186" s="13">
        <v>0.48757763975155277</v>
      </c>
      <c r="N186" s="13">
        <v>0.18181818181818182</v>
      </c>
      <c r="O186">
        <f t="shared" si="9"/>
        <v>615</v>
      </c>
      <c r="P186">
        <v>542</v>
      </c>
      <c r="Q186">
        <v>73</v>
      </c>
      <c r="R186" s="13">
        <f t="shared" si="12"/>
        <v>0.34608891389983115</v>
      </c>
      <c r="S186" s="13">
        <f t="shared" si="11"/>
        <v>0.11869918699186992</v>
      </c>
      <c r="T186" s="13">
        <v>0.41095890410958902</v>
      </c>
      <c r="U186" s="13">
        <v>0.30136986301369861</v>
      </c>
      <c r="V186" s="13">
        <v>1.3698630136986301E-2</v>
      </c>
      <c r="W186">
        <v>64</v>
      </c>
      <c r="X186" s="13">
        <v>0.87671232876712324</v>
      </c>
      <c r="Y186">
        <v>69</v>
      </c>
    </row>
    <row r="187" spans="1:25" x14ac:dyDescent="0.25">
      <c r="A187" s="10">
        <v>186131</v>
      </c>
      <c r="B187" s="11" t="s">
        <v>265</v>
      </c>
      <c r="C187" s="11" t="s">
        <v>147</v>
      </c>
      <c r="D187" s="3">
        <v>2</v>
      </c>
      <c r="E187" t="s">
        <v>33</v>
      </c>
      <c r="G187">
        <f t="shared" si="8"/>
        <v>2080</v>
      </c>
      <c r="H187">
        <v>1248</v>
      </c>
      <c r="I187">
        <v>463</v>
      </c>
      <c r="J187" s="13">
        <v>0.37099358974358976</v>
      </c>
      <c r="K187">
        <v>74</v>
      </c>
      <c r="L187" s="13">
        <v>5.9294871794871792E-2</v>
      </c>
      <c r="M187" s="13">
        <v>0.4038876889848812</v>
      </c>
      <c r="N187" s="13">
        <v>0.27027027027027029</v>
      </c>
      <c r="O187">
        <f t="shared" si="9"/>
        <v>832</v>
      </c>
      <c r="P187">
        <v>481</v>
      </c>
      <c r="Q187">
        <v>351</v>
      </c>
      <c r="R187" s="13">
        <f t="shared" si="12"/>
        <v>0.4</v>
      </c>
      <c r="S187" s="13">
        <f t="shared" si="11"/>
        <v>0.421875</v>
      </c>
      <c r="T187" s="13">
        <v>0.37891737891737892</v>
      </c>
      <c r="U187" s="13">
        <v>0.35612535612535612</v>
      </c>
      <c r="V187" s="13">
        <v>0.150997150997151</v>
      </c>
      <c r="W187">
        <v>188</v>
      </c>
      <c r="X187" s="13">
        <v>0.53561253561253563</v>
      </c>
      <c r="Y187">
        <v>0</v>
      </c>
    </row>
    <row r="188" spans="1:25" x14ac:dyDescent="0.25">
      <c r="A188" s="10">
        <v>186867</v>
      </c>
      <c r="B188" s="11" t="s">
        <v>266</v>
      </c>
      <c r="C188" s="11" t="s">
        <v>147</v>
      </c>
      <c r="D188" s="3">
        <v>2</v>
      </c>
      <c r="E188" t="s">
        <v>29</v>
      </c>
      <c r="G188">
        <f t="shared" si="8"/>
        <v>1690</v>
      </c>
      <c r="H188">
        <v>472</v>
      </c>
      <c r="I188">
        <v>354</v>
      </c>
      <c r="J188" s="13">
        <v>0.75</v>
      </c>
      <c r="K188">
        <v>86</v>
      </c>
      <c r="L188" s="13">
        <v>0.18220338983050846</v>
      </c>
      <c r="M188" s="13">
        <v>0.25141242937853109</v>
      </c>
      <c r="N188" s="13">
        <v>0.12790697674418605</v>
      </c>
      <c r="O188">
        <f t="shared" si="9"/>
        <v>1218</v>
      </c>
      <c r="P188">
        <v>1171</v>
      </c>
      <c r="Q188">
        <v>47</v>
      </c>
      <c r="R188" s="13">
        <f t="shared" si="12"/>
        <v>0.72071005917159758</v>
      </c>
      <c r="S188" s="13">
        <f t="shared" si="11"/>
        <v>3.858784893267652E-2</v>
      </c>
      <c r="T188" s="13">
        <v>0.34042553191489361</v>
      </c>
      <c r="U188" s="13">
        <v>0.57446808510638303</v>
      </c>
      <c r="V188" s="13">
        <v>6.3829787234042548E-2</v>
      </c>
      <c r="W188">
        <v>44</v>
      </c>
      <c r="X188" s="13">
        <v>0.93617021276595747</v>
      </c>
      <c r="Y188">
        <v>0</v>
      </c>
    </row>
    <row r="189" spans="1:25" x14ac:dyDescent="0.25">
      <c r="A189" s="10">
        <v>190044</v>
      </c>
      <c r="B189" s="11" t="s">
        <v>267</v>
      </c>
      <c r="C189" s="11" t="s">
        <v>157</v>
      </c>
      <c r="D189" s="3">
        <v>2</v>
      </c>
      <c r="E189" t="s">
        <v>29</v>
      </c>
      <c r="G189">
        <f t="shared" si="8"/>
        <v>802</v>
      </c>
      <c r="H189">
        <v>615</v>
      </c>
      <c r="I189">
        <v>408</v>
      </c>
      <c r="J189" s="13">
        <v>0.6634146341463415</v>
      </c>
      <c r="K189">
        <v>54</v>
      </c>
      <c r="L189" s="13">
        <v>8.7804878048780483E-2</v>
      </c>
      <c r="M189" s="13">
        <v>0.28186274509803921</v>
      </c>
      <c r="N189" s="13">
        <v>0.14814814814814814</v>
      </c>
      <c r="O189">
        <f t="shared" si="9"/>
        <v>172</v>
      </c>
      <c r="P189">
        <v>146</v>
      </c>
      <c r="Q189">
        <v>26</v>
      </c>
      <c r="R189" s="13">
        <f t="shared" si="12"/>
        <v>0.21446384039900249</v>
      </c>
      <c r="S189" s="13">
        <f t="shared" si="11"/>
        <v>0.15116279069767441</v>
      </c>
      <c r="T189" s="13">
        <v>0.11538461538461539</v>
      </c>
      <c r="U189" s="13">
        <v>0.61538461538461542</v>
      </c>
      <c r="V189" s="13">
        <v>0</v>
      </c>
      <c r="W189">
        <v>26</v>
      </c>
      <c r="X189" s="13">
        <v>1</v>
      </c>
      <c r="Y189">
        <v>15</v>
      </c>
    </row>
    <row r="190" spans="1:25" x14ac:dyDescent="0.25">
      <c r="A190" s="10">
        <v>190150</v>
      </c>
      <c r="B190" s="11" t="s">
        <v>268</v>
      </c>
      <c r="C190" s="11" t="s">
        <v>157</v>
      </c>
      <c r="D190" s="3">
        <v>2</v>
      </c>
      <c r="E190" t="s">
        <v>33</v>
      </c>
      <c r="G190">
        <f t="shared" si="8"/>
        <v>10145</v>
      </c>
      <c r="H190">
        <v>2022</v>
      </c>
      <c r="I190">
        <v>672</v>
      </c>
      <c r="J190" s="13">
        <v>0.33234421364985162</v>
      </c>
      <c r="K190">
        <v>93</v>
      </c>
      <c r="L190" s="13">
        <v>4.5994065281899109E-2</v>
      </c>
      <c r="M190" s="13">
        <v>0.38095238095238093</v>
      </c>
      <c r="N190" s="13">
        <v>0.16129032258064516</v>
      </c>
      <c r="O190">
        <f t="shared" si="9"/>
        <v>7352</v>
      </c>
      <c r="P190">
        <v>6794</v>
      </c>
      <c r="Q190">
        <v>558</v>
      </c>
      <c r="R190" s="13">
        <f t="shared" si="12"/>
        <v>0.72469196648595369</v>
      </c>
      <c r="S190" s="13">
        <f t="shared" si="11"/>
        <v>7.5897714907508157E-2</v>
      </c>
      <c r="T190" s="13">
        <v>0.50716845878136196</v>
      </c>
      <c r="U190" s="13">
        <v>0.28853046594982079</v>
      </c>
      <c r="V190" s="13">
        <v>0.14336917562724014</v>
      </c>
      <c r="W190">
        <v>240</v>
      </c>
      <c r="X190" s="13">
        <v>0.43010752688172044</v>
      </c>
      <c r="Y190">
        <v>771</v>
      </c>
    </row>
    <row r="191" spans="1:25" x14ac:dyDescent="0.25">
      <c r="A191" s="10">
        <v>190415</v>
      </c>
      <c r="B191" s="11" t="s">
        <v>269</v>
      </c>
      <c r="C191" s="11" t="s">
        <v>157</v>
      </c>
      <c r="D191" s="3">
        <v>2</v>
      </c>
      <c r="E191" t="s">
        <v>33</v>
      </c>
      <c r="G191">
        <f t="shared" si="8"/>
        <v>6521</v>
      </c>
      <c r="H191">
        <v>3596</v>
      </c>
      <c r="I191">
        <v>1450</v>
      </c>
      <c r="J191" s="13">
        <v>0.40322580645161288</v>
      </c>
      <c r="K191">
        <v>184</v>
      </c>
      <c r="L191" s="13">
        <v>5.116796440489433E-2</v>
      </c>
      <c r="M191" s="13">
        <v>0.40896551724137931</v>
      </c>
      <c r="N191" s="13">
        <v>0.14130434782608695</v>
      </c>
      <c r="O191">
        <f t="shared" si="9"/>
        <v>2651</v>
      </c>
      <c r="P191">
        <v>2150</v>
      </c>
      <c r="Q191">
        <v>501</v>
      </c>
      <c r="R191" s="13">
        <f t="shared" si="12"/>
        <v>0.40653274037724274</v>
      </c>
      <c r="S191" s="13">
        <f t="shared" si="11"/>
        <v>0.18898528857035082</v>
      </c>
      <c r="T191" s="13">
        <v>0.39920159680638723</v>
      </c>
      <c r="U191" s="13">
        <v>0.3712574850299401</v>
      </c>
      <c r="V191" s="13">
        <v>0.10978043912175649</v>
      </c>
      <c r="W191">
        <v>265</v>
      </c>
      <c r="X191" s="13">
        <v>0.52894211576846306</v>
      </c>
      <c r="Y191">
        <v>274</v>
      </c>
    </row>
    <row r="192" spans="1:25" x14ac:dyDescent="0.25">
      <c r="A192" s="10">
        <v>191241</v>
      </c>
      <c r="B192" s="11" t="s">
        <v>270</v>
      </c>
      <c r="C192" s="11" t="s">
        <v>157</v>
      </c>
      <c r="D192" s="3">
        <v>2</v>
      </c>
      <c r="E192" t="s">
        <v>29</v>
      </c>
      <c r="G192">
        <f t="shared" si="8"/>
        <v>4575</v>
      </c>
      <c r="H192">
        <v>1919</v>
      </c>
      <c r="I192">
        <v>141</v>
      </c>
      <c r="J192" s="13">
        <v>7.3475768629494523E-2</v>
      </c>
      <c r="K192">
        <v>44</v>
      </c>
      <c r="L192" s="13">
        <v>2.2928608650338717E-2</v>
      </c>
      <c r="M192" s="13">
        <v>0.41134751773049644</v>
      </c>
      <c r="N192" s="13">
        <v>0.25</v>
      </c>
      <c r="O192">
        <f t="shared" si="9"/>
        <v>2172</v>
      </c>
      <c r="P192">
        <v>2063</v>
      </c>
      <c r="Q192">
        <v>109</v>
      </c>
      <c r="R192" s="13">
        <f t="shared" si="12"/>
        <v>0.47475409836065574</v>
      </c>
      <c r="S192" s="13">
        <f t="shared" si="11"/>
        <v>5.0184162062615098E-2</v>
      </c>
      <c r="T192" s="13">
        <v>0.57798165137614677</v>
      </c>
      <c r="U192" s="13">
        <v>0.11926605504587157</v>
      </c>
      <c r="V192" s="13">
        <v>0.25688073394495414</v>
      </c>
      <c r="W192">
        <v>2</v>
      </c>
      <c r="X192" s="13">
        <v>1.834862385321101E-2</v>
      </c>
      <c r="Y192">
        <v>484</v>
      </c>
    </row>
    <row r="193" spans="1:25" x14ac:dyDescent="0.25">
      <c r="A193" s="10">
        <v>193900</v>
      </c>
      <c r="B193" s="11" t="s">
        <v>271</v>
      </c>
      <c r="C193" s="11" t="s">
        <v>157</v>
      </c>
      <c r="D193" s="3">
        <v>2</v>
      </c>
      <c r="E193" t="s">
        <v>33</v>
      </c>
      <c r="G193">
        <f t="shared" si="8"/>
        <v>13366</v>
      </c>
      <c r="H193">
        <v>5009</v>
      </c>
      <c r="I193">
        <v>314</v>
      </c>
      <c r="J193" s="13">
        <v>6.2687163106408469E-2</v>
      </c>
      <c r="K193">
        <v>42</v>
      </c>
      <c r="L193" s="13">
        <v>8.3849071670992221E-3</v>
      </c>
      <c r="M193" s="13">
        <v>0.44585987261146498</v>
      </c>
      <c r="N193" s="13">
        <v>0.19047619047619047</v>
      </c>
      <c r="O193">
        <f t="shared" si="9"/>
        <v>7293</v>
      </c>
      <c r="P193">
        <v>6876</v>
      </c>
      <c r="Q193">
        <v>417</v>
      </c>
      <c r="R193" s="13">
        <f t="shared" si="12"/>
        <v>0.54563818644321416</v>
      </c>
      <c r="S193" s="13">
        <f t="shared" si="11"/>
        <v>5.7178116001645414E-2</v>
      </c>
      <c r="T193" s="13">
        <v>0.57793764988009588</v>
      </c>
      <c r="U193" s="13">
        <v>0.3117505995203837</v>
      </c>
      <c r="V193" s="13">
        <v>0.14388489208633093</v>
      </c>
      <c r="W193">
        <v>101</v>
      </c>
      <c r="X193" s="13">
        <v>0.2422062350119904</v>
      </c>
      <c r="Y193">
        <v>1064</v>
      </c>
    </row>
    <row r="194" spans="1:25" x14ac:dyDescent="0.25">
      <c r="A194" s="10">
        <v>194541</v>
      </c>
      <c r="B194" s="11" t="s">
        <v>272</v>
      </c>
      <c r="C194" s="11" t="s">
        <v>157</v>
      </c>
      <c r="D194" s="3">
        <v>2</v>
      </c>
      <c r="E194" t="s">
        <v>29</v>
      </c>
      <c r="G194">
        <f t="shared" si="8"/>
        <v>1295</v>
      </c>
      <c r="H194">
        <v>276</v>
      </c>
      <c r="I194">
        <v>240</v>
      </c>
      <c r="J194" s="13">
        <v>0.86956521739130432</v>
      </c>
      <c r="K194">
        <v>102</v>
      </c>
      <c r="L194" s="13">
        <v>0.36956521739130432</v>
      </c>
      <c r="M194" s="13">
        <v>0.19166666666666668</v>
      </c>
      <c r="N194" s="13">
        <v>0.14705882352941177</v>
      </c>
      <c r="O194">
        <f t="shared" si="9"/>
        <v>1019</v>
      </c>
      <c r="P194">
        <v>988</v>
      </c>
      <c r="Q194">
        <v>31</v>
      </c>
      <c r="R194" s="13">
        <f t="shared" si="12"/>
        <v>0.78687258687258688</v>
      </c>
      <c r="S194" s="13">
        <f t="shared" si="11"/>
        <v>3.0421982335623161E-2</v>
      </c>
      <c r="T194" s="13">
        <v>0.29032258064516131</v>
      </c>
      <c r="U194" s="13">
        <v>0.74193548387096775</v>
      </c>
      <c r="V194" s="13">
        <v>6.4516129032258063E-2</v>
      </c>
      <c r="W194">
        <v>29</v>
      </c>
      <c r="X194" s="13">
        <v>0.93548387096774188</v>
      </c>
      <c r="Y194">
        <v>0</v>
      </c>
    </row>
    <row r="195" spans="1:25" x14ac:dyDescent="0.25">
      <c r="A195" s="10">
        <v>194824</v>
      </c>
      <c r="B195" s="11" t="s">
        <v>273</v>
      </c>
      <c r="C195" s="11" t="s">
        <v>157</v>
      </c>
      <c r="D195" s="3">
        <v>2</v>
      </c>
      <c r="E195" t="s">
        <v>33</v>
      </c>
      <c r="G195">
        <f t="shared" si="8"/>
        <v>1739</v>
      </c>
      <c r="H195">
        <v>1244</v>
      </c>
      <c r="I195">
        <v>963</v>
      </c>
      <c r="J195" s="13">
        <v>0.77411575562700963</v>
      </c>
      <c r="K195">
        <v>155</v>
      </c>
      <c r="L195" s="13">
        <v>0.12459807073954984</v>
      </c>
      <c r="M195" s="13">
        <v>0.27102803738317754</v>
      </c>
      <c r="N195" s="13">
        <v>0.10967741935483871</v>
      </c>
      <c r="O195">
        <f t="shared" si="9"/>
        <v>495</v>
      </c>
      <c r="P195">
        <v>359</v>
      </c>
      <c r="Q195">
        <v>136</v>
      </c>
      <c r="R195" s="13">
        <f t="shared" si="12"/>
        <v>0.28464634847613574</v>
      </c>
      <c r="S195" s="13">
        <f t="shared" si="11"/>
        <v>0.27474747474747474</v>
      </c>
      <c r="T195" s="13">
        <v>0.30882352941176472</v>
      </c>
      <c r="U195" s="13">
        <v>0.57352941176470584</v>
      </c>
      <c r="V195" s="13">
        <v>0.10294117647058823</v>
      </c>
      <c r="W195">
        <v>121</v>
      </c>
      <c r="X195" s="13">
        <v>0.88970588235294112</v>
      </c>
      <c r="Y195">
        <v>0</v>
      </c>
    </row>
    <row r="196" spans="1:25" x14ac:dyDescent="0.25">
      <c r="A196" s="10">
        <v>195030</v>
      </c>
      <c r="B196" s="11" t="s">
        <v>274</v>
      </c>
      <c r="C196" s="11" t="s">
        <v>157</v>
      </c>
      <c r="D196" s="3">
        <v>2</v>
      </c>
      <c r="E196" t="s">
        <v>33</v>
      </c>
      <c r="G196">
        <f t="shared" si="8"/>
        <v>2939</v>
      </c>
      <c r="H196">
        <v>1462</v>
      </c>
      <c r="I196">
        <v>521</v>
      </c>
      <c r="J196" s="13">
        <v>0.35636114911080713</v>
      </c>
      <c r="K196">
        <v>41</v>
      </c>
      <c r="L196" s="13">
        <v>2.8043775649794801E-2</v>
      </c>
      <c r="M196" s="13">
        <v>0.42034548944337813</v>
      </c>
      <c r="N196" s="13">
        <v>0.17073170731707318</v>
      </c>
      <c r="O196">
        <f t="shared" si="9"/>
        <v>1368</v>
      </c>
      <c r="P196">
        <v>1103</v>
      </c>
      <c r="Q196">
        <v>265</v>
      </c>
      <c r="R196" s="13">
        <f t="shared" si="12"/>
        <v>0.46546444368832934</v>
      </c>
      <c r="S196" s="13">
        <f t="shared" si="11"/>
        <v>0.19371345029239767</v>
      </c>
      <c r="T196" s="13">
        <v>0.43773584905660379</v>
      </c>
      <c r="U196" s="13">
        <v>0.31698113207547168</v>
      </c>
      <c r="V196" s="13">
        <v>0.10943396226415095</v>
      </c>
      <c r="W196">
        <v>139</v>
      </c>
      <c r="X196" s="13">
        <v>0.52452830188679245</v>
      </c>
      <c r="Y196">
        <v>109</v>
      </c>
    </row>
    <row r="197" spans="1:25" x14ac:dyDescent="0.25">
      <c r="A197" s="15">
        <v>195049</v>
      </c>
      <c r="B197" s="3" t="s">
        <v>275</v>
      </c>
      <c r="C197" s="3" t="s">
        <v>157</v>
      </c>
      <c r="D197" s="3">
        <v>2</v>
      </c>
      <c r="E197" t="s">
        <v>33</v>
      </c>
      <c r="G197">
        <f t="shared" si="8"/>
        <v>46</v>
      </c>
      <c r="I197">
        <v>0</v>
      </c>
      <c r="J197" s="13"/>
      <c r="K197">
        <v>0</v>
      </c>
      <c r="L197" s="13"/>
      <c r="M197" s="13"/>
      <c r="N197" s="13"/>
      <c r="O197">
        <f t="shared" si="9"/>
        <v>46</v>
      </c>
      <c r="P197">
        <v>6</v>
      </c>
      <c r="Q197">
        <v>40</v>
      </c>
      <c r="R197" s="13">
        <f t="shared" si="12"/>
        <v>1</v>
      </c>
      <c r="S197" s="13">
        <f t="shared" si="11"/>
        <v>0.86956521739130432</v>
      </c>
      <c r="T197" s="13">
        <v>0.5</v>
      </c>
      <c r="U197" s="13">
        <v>0.42499999999999999</v>
      </c>
      <c r="V197" s="13">
        <v>0.2</v>
      </c>
      <c r="W197">
        <v>40</v>
      </c>
      <c r="X197" s="13">
        <v>1</v>
      </c>
      <c r="Y197">
        <v>0</v>
      </c>
    </row>
    <row r="198" spans="1:25" x14ac:dyDescent="0.25">
      <c r="A198" s="10">
        <v>196413</v>
      </c>
      <c r="B198" s="11" t="s">
        <v>276</v>
      </c>
      <c r="C198" s="11" t="s">
        <v>157</v>
      </c>
      <c r="D198" s="3">
        <v>2</v>
      </c>
      <c r="E198" t="s">
        <v>29</v>
      </c>
      <c r="G198">
        <f t="shared" si="8"/>
        <v>5336</v>
      </c>
      <c r="H198">
        <v>3077</v>
      </c>
      <c r="I198">
        <v>578</v>
      </c>
      <c r="J198" s="13">
        <v>0.18784530386740331</v>
      </c>
      <c r="K198">
        <v>186</v>
      </c>
      <c r="L198" s="13">
        <v>6.0448488787780308E-2</v>
      </c>
      <c r="M198" s="13">
        <v>0.37889273356401382</v>
      </c>
      <c r="N198" s="13">
        <v>0.22043010752688172</v>
      </c>
      <c r="O198">
        <f t="shared" si="9"/>
        <v>2068</v>
      </c>
      <c r="P198">
        <v>1918</v>
      </c>
      <c r="Q198">
        <v>150</v>
      </c>
      <c r="R198" s="13">
        <f t="shared" si="12"/>
        <v>0.38755622188905547</v>
      </c>
      <c r="S198" s="13">
        <f t="shared" si="11"/>
        <v>7.2533849129593805E-2</v>
      </c>
      <c r="T198" s="13">
        <v>0.46666666666666667</v>
      </c>
      <c r="U198" s="13">
        <v>0.36666666666666664</v>
      </c>
      <c r="V198" s="13">
        <v>0.10666666666666667</v>
      </c>
      <c r="W198">
        <v>55</v>
      </c>
      <c r="X198" s="13">
        <v>0.36666666666666664</v>
      </c>
      <c r="Y198">
        <v>191</v>
      </c>
    </row>
    <row r="199" spans="1:25" x14ac:dyDescent="0.25">
      <c r="A199" s="10">
        <v>196468</v>
      </c>
      <c r="B199" s="11" t="s">
        <v>277</v>
      </c>
      <c r="C199" s="11" t="s">
        <v>157</v>
      </c>
      <c r="D199" s="3">
        <v>2</v>
      </c>
      <c r="E199" t="s">
        <v>29</v>
      </c>
      <c r="G199">
        <f t="shared" ref="G199:G215" si="13">H199+P199+Q199+Y199</f>
        <v>2283</v>
      </c>
      <c r="I199">
        <v>0</v>
      </c>
      <c r="J199" s="13"/>
      <c r="K199">
        <v>0</v>
      </c>
      <c r="L199" s="13"/>
      <c r="M199" s="13"/>
      <c r="N199" s="13"/>
      <c r="O199">
        <f t="shared" ref="O199:O246" si="14">P199+Q199</f>
        <v>2275</v>
      </c>
      <c r="P199">
        <v>2030</v>
      </c>
      <c r="Q199">
        <v>245</v>
      </c>
      <c r="R199" s="13">
        <f t="shared" si="12"/>
        <v>0.99649583880858517</v>
      </c>
      <c r="S199" s="13">
        <f t="shared" ref="S199:S215" si="15">Q199/O199</f>
        <v>0.1076923076923077</v>
      </c>
      <c r="T199" s="13">
        <v>0.75918367346938775</v>
      </c>
      <c r="U199" s="13">
        <v>7.3469387755102047E-2</v>
      </c>
      <c r="V199" s="13">
        <v>0.33877551020408164</v>
      </c>
      <c r="W199">
        <v>0</v>
      </c>
      <c r="X199" s="13">
        <v>0</v>
      </c>
      <c r="Y199">
        <v>8</v>
      </c>
    </row>
    <row r="200" spans="1:25" x14ac:dyDescent="0.25">
      <c r="A200" s="10">
        <v>197708</v>
      </c>
      <c r="B200" s="11" t="s">
        <v>278</v>
      </c>
      <c r="C200" s="11" t="s">
        <v>157</v>
      </c>
      <c r="D200" s="3">
        <v>2</v>
      </c>
      <c r="E200" t="s">
        <v>33</v>
      </c>
      <c r="G200">
        <f t="shared" si="13"/>
        <v>1673</v>
      </c>
      <c r="H200">
        <v>588</v>
      </c>
      <c r="I200">
        <v>141</v>
      </c>
      <c r="J200" s="13">
        <v>0.23979591836734693</v>
      </c>
      <c r="K200">
        <v>8</v>
      </c>
      <c r="L200" s="13">
        <v>1.3605442176870748E-2</v>
      </c>
      <c r="M200" s="13">
        <v>0.43971631205673761</v>
      </c>
      <c r="N200" s="13">
        <v>0.25</v>
      </c>
      <c r="O200">
        <f t="shared" si="14"/>
        <v>530</v>
      </c>
      <c r="P200">
        <v>401</v>
      </c>
      <c r="Q200">
        <v>129</v>
      </c>
      <c r="R200" s="13">
        <f t="shared" si="12"/>
        <v>0.31679617453676029</v>
      </c>
      <c r="S200" s="13">
        <f t="shared" si="15"/>
        <v>0.24339622641509434</v>
      </c>
      <c r="T200" s="13">
        <v>0.82170542635658916</v>
      </c>
      <c r="U200" s="13">
        <v>9.3023255813953487E-2</v>
      </c>
      <c r="V200" s="13">
        <v>0.27131782945736432</v>
      </c>
      <c r="W200">
        <v>41</v>
      </c>
      <c r="X200" s="13">
        <v>0.31782945736434109</v>
      </c>
      <c r="Y200">
        <v>555</v>
      </c>
    </row>
    <row r="201" spans="1:25" x14ac:dyDescent="0.25">
      <c r="A201" s="10">
        <v>201645</v>
      </c>
      <c r="B201" s="11" t="s">
        <v>279</v>
      </c>
      <c r="C201" s="11" t="s">
        <v>164</v>
      </c>
      <c r="D201" s="3">
        <v>2</v>
      </c>
      <c r="E201" t="s">
        <v>33</v>
      </c>
      <c r="G201">
        <f t="shared" si="13"/>
        <v>2678</v>
      </c>
      <c r="H201">
        <v>919</v>
      </c>
      <c r="I201">
        <v>488</v>
      </c>
      <c r="J201" s="13">
        <v>0.53101196953210006</v>
      </c>
      <c r="K201">
        <v>77</v>
      </c>
      <c r="L201" s="13">
        <v>8.3786724700761692E-2</v>
      </c>
      <c r="M201" s="13">
        <v>0.29098360655737704</v>
      </c>
      <c r="N201" s="13">
        <v>5.1948051948051951E-2</v>
      </c>
      <c r="O201">
        <f t="shared" si="14"/>
        <v>1287</v>
      </c>
      <c r="P201">
        <v>1101</v>
      </c>
      <c r="Q201">
        <v>186</v>
      </c>
      <c r="R201" s="13">
        <f t="shared" si="12"/>
        <v>0.48058252427184467</v>
      </c>
      <c r="S201" s="13">
        <f t="shared" si="15"/>
        <v>0.14452214452214451</v>
      </c>
      <c r="T201" s="13">
        <v>0.46236559139784944</v>
      </c>
      <c r="U201" s="13">
        <v>0.40322580645161288</v>
      </c>
      <c r="V201" s="13">
        <v>0.10752688172043011</v>
      </c>
      <c r="W201">
        <v>127</v>
      </c>
      <c r="X201" s="13">
        <v>0.68279569892473113</v>
      </c>
      <c r="Y201">
        <v>472</v>
      </c>
    </row>
    <row r="202" spans="1:25" x14ac:dyDescent="0.25">
      <c r="A202" s="10">
        <v>202480</v>
      </c>
      <c r="B202" s="11" t="s">
        <v>280</v>
      </c>
      <c r="C202" s="11" t="s">
        <v>164</v>
      </c>
      <c r="D202" s="3">
        <v>2</v>
      </c>
      <c r="E202" t="s">
        <v>29</v>
      </c>
      <c r="G202">
        <f t="shared" si="13"/>
        <v>2829</v>
      </c>
      <c r="H202">
        <v>1699</v>
      </c>
      <c r="I202">
        <v>322</v>
      </c>
      <c r="J202" s="13">
        <v>0.18952324896998235</v>
      </c>
      <c r="K202">
        <v>50</v>
      </c>
      <c r="L202" s="13">
        <v>2.942907592701589E-2</v>
      </c>
      <c r="M202" s="13">
        <v>0.33850931677018631</v>
      </c>
      <c r="N202" s="13">
        <v>0.1</v>
      </c>
      <c r="O202">
        <f t="shared" si="14"/>
        <v>920</v>
      </c>
      <c r="P202">
        <v>897</v>
      </c>
      <c r="Q202">
        <v>23</v>
      </c>
      <c r="R202" s="13">
        <f t="shared" si="12"/>
        <v>0.32520325203252032</v>
      </c>
      <c r="S202" s="13">
        <f t="shared" si="15"/>
        <v>2.5000000000000001E-2</v>
      </c>
      <c r="T202" s="13">
        <v>0.21739130434782608</v>
      </c>
      <c r="U202" s="13">
        <v>0.21739130434782608</v>
      </c>
      <c r="V202" s="13">
        <v>0.13043478260869565</v>
      </c>
      <c r="W202">
        <v>18</v>
      </c>
      <c r="X202" s="13">
        <v>0.78260869565217395</v>
      </c>
      <c r="Y202">
        <v>210</v>
      </c>
    </row>
    <row r="203" spans="1:25" x14ac:dyDescent="0.25">
      <c r="A203" s="10">
        <v>211440</v>
      </c>
      <c r="B203" s="11" t="s">
        <v>281</v>
      </c>
      <c r="C203" s="11" t="s">
        <v>182</v>
      </c>
      <c r="D203" s="3">
        <v>2</v>
      </c>
      <c r="E203" t="s">
        <v>33</v>
      </c>
      <c r="G203">
        <f t="shared" si="13"/>
        <v>3872</v>
      </c>
      <c r="H203">
        <v>1346</v>
      </c>
      <c r="I203">
        <v>722</v>
      </c>
      <c r="J203" s="13">
        <v>0.53640416047548289</v>
      </c>
      <c r="K203">
        <v>301</v>
      </c>
      <c r="L203" s="13">
        <v>0.2236255572065379</v>
      </c>
      <c r="M203" s="13">
        <v>0.29778393351800553</v>
      </c>
      <c r="N203" s="13">
        <v>0.17940199335548174</v>
      </c>
      <c r="O203">
        <f t="shared" si="14"/>
        <v>2526</v>
      </c>
      <c r="P203">
        <v>2242</v>
      </c>
      <c r="Q203">
        <v>284</v>
      </c>
      <c r="R203" s="13">
        <f t="shared" si="12"/>
        <v>0.65237603305785119</v>
      </c>
      <c r="S203" s="13">
        <f t="shared" si="15"/>
        <v>0.11243072050673</v>
      </c>
      <c r="T203" s="13">
        <v>0.29225352112676056</v>
      </c>
      <c r="U203" s="13">
        <v>0.54225352112676062</v>
      </c>
      <c r="V203" s="13">
        <v>9.154929577464789E-2</v>
      </c>
      <c r="W203">
        <v>239</v>
      </c>
      <c r="X203" s="13">
        <v>0.84154929577464788</v>
      </c>
      <c r="Y203">
        <v>0</v>
      </c>
    </row>
    <row r="204" spans="1:25" x14ac:dyDescent="0.25">
      <c r="A204" s="10">
        <v>212054</v>
      </c>
      <c r="B204" s="11" t="s">
        <v>282</v>
      </c>
      <c r="C204" s="11" t="s">
        <v>182</v>
      </c>
      <c r="D204" s="3">
        <v>2</v>
      </c>
      <c r="E204" t="s">
        <v>29</v>
      </c>
      <c r="G204">
        <f t="shared" si="13"/>
        <v>5823</v>
      </c>
      <c r="H204">
        <v>2820</v>
      </c>
      <c r="I204">
        <v>909</v>
      </c>
      <c r="J204" s="13">
        <v>0.32234042553191489</v>
      </c>
      <c r="K204">
        <v>218</v>
      </c>
      <c r="L204" s="13">
        <v>7.7304964539007093E-2</v>
      </c>
      <c r="M204" s="13">
        <v>0.25852585258525851</v>
      </c>
      <c r="N204" s="13">
        <v>0.11926605504587157</v>
      </c>
      <c r="O204">
        <f t="shared" si="14"/>
        <v>2545</v>
      </c>
      <c r="P204">
        <v>2382</v>
      </c>
      <c r="Q204">
        <v>163</v>
      </c>
      <c r="R204" s="13">
        <f t="shared" si="12"/>
        <v>0.43705993474154214</v>
      </c>
      <c r="S204" s="13">
        <f t="shared" si="15"/>
        <v>6.4047151277013756E-2</v>
      </c>
      <c r="T204" s="13">
        <v>0.49079754601226994</v>
      </c>
      <c r="U204" s="13">
        <v>0.26380368098159507</v>
      </c>
      <c r="V204" s="13">
        <v>0.18404907975460122</v>
      </c>
      <c r="W204">
        <v>115</v>
      </c>
      <c r="X204" s="13">
        <v>0.70552147239263807</v>
      </c>
      <c r="Y204">
        <v>458</v>
      </c>
    </row>
    <row r="205" spans="1:25" x14ac:dyDescent="0.25">
      <c r="A205" s="15">
        <v>212106</v>
      </c>
      <c r="B205" s="3" t="s">
        <v>283</v>
      </c>
      <c r="C205" s="3" t="s">
        <v>182</v>
      </c>
      <c r="D205" s="3">
        <v>2</v>
      </c>
      <c r="E205" t="s">
        <v>29</v>
      </c>
      <c r="G205">
        <f t="shared" si="13"/>
        <v>2650</v>
      </c>
      <c r="H205">
        <v>1298</v>
      </c>
      <c r="I205">
        <v>175</v>
      </c>
      <c r="J205" s="13">
        <v>0.13482280431432975</v>
      </c>
      <c r="K205">
        <v>10</v>
      </c>
      <c r="L205" s="13">
        <v>7.7041602465331279E-3</v>
      </c>
      <c r="M205" s="13">
        <v>0.46285714285714286</v>
      </c>
      <c r="N205" s="13">
        <v>0.2</v>
      </c>
      <c r="O205">
        <f t="shared" si="14"/>
        <v>905</v>
      </c>
      <c r="P205">
        <v>818</v>
      </c>
      <c r="Q205">
        <v>87</v>
      </c>
      <c r="R205" s="13">
        <f t="shared" si="12"/>
        <v>0.34150943396226413</v>
      </c>
      <c r="S205" s="13">
        <f t="shared" si="15"/>
        <v>9.6132596685082866E-2</v>
      </c>
      <c r="T205" s="13">
        <v>0.55172413793103448</v>
      </c>
      <c r="U205" s="13">
        <v>0.16091954022988506</v>
      </c>
      <c r="V205" s="13">
        <v>5.7471264367816091E-2</v>
      </c>
      <c r="W205">
        <v>13</v>
      </c>
      <c r="X205" s="13">
        <v>0.14942528735632185</v>
      </c>
      <c r="Y205">
        <v>447</v>
      </c>
    </row>
    <row r="206" spans="1:25" x14ac:dyDescent="0.25">
      <c r="A206" s="10">
        <v>213543</v>
      </c>
      <c r="B206" s="11" t="s">
        <v>284</v>
      </c>
      <c r="C206" s="11" t="s">
        <v>182</v>
      </c>
      <c r="D206" s="3">
        <v>2</v>
      </c>
      <c r="E206" t="s">
        <v>29</v>
      </c>
      <c r="G206">
        <f t="shared" si="13"/>
        <v>1896</v>
      </c>
      <c r="H206">
        <v>1189</v>
      </c>
      <c r="I206">
        <v>508</v>
      </c>
      <c r="J206" s="13">
        <v>0.42724978973927669</v>
      </c>
      <c r="K206">
        <v>78</v>
      </c>
      <c r="L206" s="13">
        <v>6.5601345668629102E-2</v>
      </c>
      <c r="M206" s="13">
        <v>0.30708661417322836</v>
      </c>
      <c r="N206" s="13">
        <v>0.10256410256410256</v>
      </c>
      <c r="O206">
        <f t="shared" si="14"/>
        <v>707</v>
      </c>
      <c r="P206">
        <v>606</v>
      </c>
      <c r="Q206">
        <v>101</v>
      </c>
      <c r="R206" s="13">
        <f t="shared" si="12"/>
        <v>0.37289029535864981</v>
      </c>
      <c r="S206" s="13">
        <f t="shared" si="15"/>
        <v>0.14285714285714285</v>
      </c>
      <c r="T206" s="13">
        <v>0.41584158415841582</v>
      </c>
      <c r="U206" s="13">
        <v>0.35643564356435642</v>
      </c>
      <c r="V206" s="13">
        <v>4.9504950495049507E-2</v>
      </c>
      <c r="W206">
        <v>61</v>
      </c>
      <c r="X206" s="13">
        <v>0.60396039603960394</v>
      </c>
      <c r="Y206">
        <v>0</v>
      </c>
    </row>
    <row r="207" spans="1:25" x14ac:dyDescent="0.25">
      <c r="A207" s="10">
        <v>215062</v>
      </c>
      <c r="B207" s="11" t="s">
        <v>285</v>
      </c>
      <c r="C207" s="11" t="s">
        <v>182</v>
      </c>
      <c r="D207" s="3">
        <v>2</v>
      </c>
      <c r="E207" t="s">
        <v>33</v>
      </c>
      <c r="G207">
        <f t="shared" si="13"/>
        <v>7595</v>
      </c>
      <c r="H207">
        <v>2841</v>
      </c>
      <c r="I207">
        <v>700</v>
      </c>
      <c r="J207" s="13">
        <v>0.24639211545230552</v>
      </c>
      <c r="K207">
        <v>93</v>
      </c>
      <c r="L207" s="13">
        <v>3.2734952481520592E-2</v>
      </c>
      <c r="M207" s="13">
        <v>0.42142857142857143</v>
      </c>
      <c r="N207" s="13">
        <v>0.20430107526881722</v>
      </c>
      <c r="O207">
        <f t="shared" si="14"/>
        <v>4079</v>
      </c>
      <c r="P207">
        <v>3565</v>
      </c>
      <c r="Q207">
        <v>514</v>
      </c>
      <c r="R207" s="13">
        <f t="shared" si="12"/>
        <v>0.53706385780118504</v>
      </c>
      <c r="S207" s="13">
        <f t="shared" si="15"/>
        <v>0.12601127727384162</v>
      </c>
      <c r="T207" s="13">
        <v>0.49610894941634243</v>
      </c>
      <c r="U207" s="13">
        <v>0.22373540856031129</v>
      </c>
      <c r="V207" s="13">
        <v>0.17120622568093385</v>
      </c>
      <c r="W207">
        <v>228</v>
      </c>
      <c r="X207" s="13">
        <v>0.44357976653696496</v>
      </c>
      <c r="Y207">
        <v>675</v>
      </c>
    </row>
    <row r="208" spans="1:25" x14ac:dyDescent="0.25">
      <c r="A208" s="10">
        <v>217156</v>
      </c>
      <c r="B208" s="11" t="s">
        <v>286</v>
      </c>
      <c r="C208" s="11" t="s">
        <v>188</v>
      </c>
      <c r="D208" s="3">
        <v>2</v>
      </c>
      <c r="E208" t="s">
        <v>33</v>
      </c>
      <c r="G208">
        <f t="shared" si="13"/>
        <v>2392</v>
      </c>
      <c r="H208">
        <v>1603</v>
      </c>
      <c r="I208">
        <v>532</v>
      </c>
      <c r="J208" s="13">
        <v>0.33187772925764192</v>
      </c>
      <c r="K208">
        <v>53</v>
      </c>
      <c r="L208" s="13">
        <v>3.3063006862133502E-2</v>
      </c>
      <c r="M208" s="13">
        <v>0.40789473684210525</v>
      </c>
      <c r="N208" s="13">
        <v>0.13207547169811321</v>
      </c>
      <c r="O208">
        <f t="shared" si="14"/>
        <v>711</v>
      </c>
      <c r="P208">
        <v>479</v>
      </c>
      <c r="Q208">
        <v>232</v>
      </c>
      <c r="R208" s="13">
        <f t="shared" si="12"/>
        <v>0.29724080267558528</v>
      </c>
      <c r="S208" s="13">
        <f t="shared" si="15"/>
        <v>0.3263009845288326</v>
      </c>
      <c r="T208" s="13">
        <v>0.45258620689655171</v>
      </c>
      <c r="U208" s="13">
        <v>0.375</v>
      </c>
      <c r="V208" s="13">
        <v>0.12931034482758622</v>
      </c>
      <c r="W208">
        <v>129</v>
      </c>
      <c r="X208" s="13">
        <v>0.55603448275862066</v>
      </c>
      <c r="Y208">
        <v>78</v>
      </c>
    </row>
    <row r="209" spans="1:25" x14ac:dyDescent="0.25">
      <c r="A209" s="10">
        <v>221999</v>
      </c>
      <c r="B209" s="11" t="s">
        <v>287</v>
      </c>
      <c r="C209" s="11" t="s">
        <v>196</v>
      </c>
      <c r="D209" s="3">
        <v>2</v>
      </c>
      <c r="E209" t="s">
        <v>33</v>
      </c>
      <c r="G209">
        <f t="shared" si="13"/>
        <v>3720</v>
      </c>
      <c r="H209">
        <v>1673</v>
      </c>
      <c r="I209">
        <v>509</v>
      </c>
      <c r="J209" s="13">
        <v>0.30424387328153019</v>
      </c>
      <c r="K209">
        <v>55</v>
      </c>
      <c r="L209" s="13">
        <v>3.2875074716078902E-2</v>
      </c>
      <c r="M209" s="13">
        <v>0.37524557956777999</v>
      </c>
      <c r="N209" s="13">
        <v>0.27272727272727271</v>
      </c>
      <c r="O209">
        <f t="shared" si="14"/>
        <v>1705</v>
      </c>
      <c r="P209">
        <v>1432</v>
      </c>
      <c r="Q209">
        <v>273</v>
      </c>
      <c r="R209" s="13">
        <f t="shared" si="12"/>
        <v>0.45833333333333331</v>
      </c>
      <c r="S209" s="13">
        <f t="shared" si="15"/>
        <v>0.16011730205278593</v>
      </c>
      <c r="T209" s="13">
        <v>0.49816849816849818</v>
      </c>
      <c r="U209" s="13">
        <v>0.21611721611721613</v>
      </c>
      <c r="V209" s="13">
        <v>0.17216117216117216</v>
      </c>
      <c r="W209">
        <v>163</v>
      </c>
      <c r="X209" s="13">
        <v>0.59706959706959706</v>
      </c>
      <c r="Y209">
        <v>342</v>
      </c>
    </row>
    <row r="210" spans="1:25" x14ac:dyDescent="0.25">
      <c r="A210" s="10">
        <v>223232</v>
      </c>
      <c r="B210" s="11" t="s">
        <v>288</v>
      </c>
      <c r="C210" s="11" t="s">
        <v>199</v>
      </c>
      <c r="D210" s="3">
        <v>2</v>
      </c>
      <c r="E210" t="s">
        <v>29</v>
      </c>
      <c r="G210">
        <f t="shared" si="13"/>
        <v>3582</v>
      </c>
      <c r="H210">
        <v>2623</v>
      </c>
      <c r="I210">
        <v>523</v>
      </c>
      <c r="J210" s="13">
        <v>0.19939001143728555</v>
      </c>
      <c r="K210">
        <v>48</v>
      </c>
      <c r="L210" s="13">
        <v>1.8299656881433472E-2</v>
      </c>
      <c r="M210" s="13">
        <v>0.491395793499044</v>
      </c>
      <c r="N210" s="13">
        <v>0.1875</v>
      </c>
      <c r="O210">
        <f t="shared" si="14"/>
        <v>753</v>
      </c>
      <c r="P210">
        <v>651</v>
      </c>
      <c r="Q210">
        <v>102</v>
      </c>
      <c r="R210" s="13">
        <f t="shared" si="12"/>
        <v>0.2102177554438861</v>
      </c>
      <c r="S210" s="13">
        <f t="shared" si="15"/>
        <v>0.13545816733067728</v>
      </c>
      <c r="T210" s="13">
        <v>0.36274509803921567</v>
      </c>
      <c r="U210" s="13">
        <v>0.11764705882352941</v>
      </c>
      <c r="V210" s="13">
        <v>7.8431372549019607E-2</v>
      </c>
      <c r="W210">
        <v>23</v>
      </c>
      <c r="X210" s="13">
        <v>0.22549019607843138</v>
      </c>
      <c r="Y210">
        <v>206</v>
      </c>
    </row>
    <row r="211" spans="1:25" x14ac:dyDescent="0.25">
      <c r="A211" s="10">
        <v>227757</v>
      </c>
      <c r="B211" s="11" t="s">
        <v>289</v>
      </c>
      <c r="C211" s="11" t="s">
        <v>199</v>
      </c>
      <c r="D211" s="3">
        <v>2</v>
      </c>
      <c r="E211" t="s">
        <v>33</v>
      </c>
      <c r="G211">
        <f t="shared" si="13"/>
        <v>1665</v>
      </c>
      <c r="H211">
        <v>881</v>
      </c>
      <c r="I211">
        <v>387</v>
      </c>
      <c r="J211" s="13">
        <v>0.43927355278093078</v>
      </c>
      <c r="K211">
        <v>42</v>
      </c>
      <c r="L211" s="13">
        <v>4.7673098751418841E-2</v>
      </c>
      <c r="M211" s="13">
        <v>0.40568475452196384</v>
      </c>
      <c r="N211" s="13">
        <v>0.26190476190476192</v>
      </c>
      <c r="O211">
        <f t="shared" si="14"/>
        <v>784</v>
      </c>
      <c r="P211">
        <v>594</v>
      </c>
      <c r="Q211">
        <v>190</v>
      </c>
      <c r="R211" s="13">
        <f t="shared" si="12"/>
        <v>0.47087087087087087</v>
      </c>
      <c r="S211" s="13">
        <f t="shared" si="15"/>
        <v>0.2423469387755102</v>
      </c>
      <c r="T211" s="13">
        <v>0.35263157894736841</v>
      </c>
      <c r="U211" s="13">
        <v>0.40526315789473683</v>
      </c>
      <c r="V211" s="13">
        <v>0.15789473684210525</v>
      </c>
      <c r="W211">
        <v>135</v>
      </c>
      <c r="X211" s="13">
        <v>0.71052631578947367</v>
      </c>
      <c r="Y211">
        <v>0</v>
      </c>
    </row>
    <row r="212" spans="1:25" x14ac:dyDescent="0.25">
      <c r="A212" s="15">
        <v>228246</v>
      </c>
      <c r="B212" s="3" t="s">
        <v>290</v>
      </c>
      <c r="C212" s="3" t="s">
        <v>199</v>
      </c>
      <c r="D212" s="3">
        <v>2</v>
      </c>
      <c r="E212" t="s">
        <v>29</v>
      </c>
      <c r="G212">
        <f t="shared" si="13"/>
        <v>3522</v>
      </c>
      <c r="H212">
        <v>1716</v>
      </c>
      <c r="I212">
        <v>305</v>
      </c>
      <c r="J212" s="13">
        <v>0.17773892773892774</v>
      </c>
      <c r="K212">
        <v>37</v>
      </c>
      <c r="L212" s="13">
        <v>2.156177156177156E-2</v>
      </c>
      <c r="M212" s="13">
        <v>0.38688524590163936</v>
      </c>
      <c r="N212" s="13">
        <v>0.13513513513513514</v>
      </c>
      <c r="O212">
        <f t="shared" si="14"/>
        <v>1525</v>
      </c>
      <c r="P212">
        <v>1458</v>
      </c>
      <c r="Q212">
        <v>67</v>
      </c>
      <c r="R212" s="13">
        <f t="shared" si="12"/>
        <v>0.43299261783077797</v>
      </c>
      <c r="S212" s="13">
        <f t="shared" si="15"/>
        <v>4.3934426229508196E-2</v>
      </c>
      <c r="T212" s="13">
        <v>0.34328358208955223</v>
      </c>
      <c r="U212" s="13">
        <v>0.29850746268656714</v>
      </c>
      <c r="V212" s="13">
        <v>0.13432835820895522</v>
      </c>
      <c r="W212">
        <v>35</v>
      </c>
      <c r="X212" s="13">
        <v>0.52238805970149249</v>
      </c>
      <c r="Y212">
        <v>281</v>
      </c>
    </row>
    <row r="213" spans="1:25" x14ac:dyDescent="0.25">
      <c r="A213" s="10">
        <v>230038</v>
      </c>
      <c r="B213" s="11" t="s">
        <v>291</v>
      </c>
      <c r="C213" s="11" t="s">
        <v>209</v>
      </c>
      <c r="D213" s="3">
        <v>2</v>
      </c>
      <c r="E213" t="s">
        <v>29</v>
      </c>
      <c r="G213">
        <f t="shared" si="13"/>
        <v>8428</v>
      </c>
      <c r="H213">
        <v>7026</v>
      </c>
      <c r="I213">
        <v>1559</v>
      </c>
      <c r="J213" s="13">
        <v>0.22189012240250497</v>
      </c>
      <c r="K213">
        <v>142</v>
      </c>
      <c r="L213" s="13">
        <v>2.0210646171363505E-2</v>
      </c>
      <c r="M213" s="13">
        <v>0.23604874919820398</v>
      </c>
      <c r="N213" s="13">
        <v>4.9295774647887321E-2</v>
      </c>
      <c r="O213">
        <f t="shared" si="14"/>
        <v>1255</v>
      </c>
      <c r="P213">
        <v>1163</v>
      </c>
      <c r="Q213">
        <v>92</v>
      </c>
      <c r="R213" s="13">
        <f t="shared" si="12"/>
        <v>0.14890840056953014</v>
      </c>
      <c r="S213" s="13">
        <f t="shared" si="15"/>
        <v>7.3306772908366527E-2</v>
      </c>
      <c r="T213" s="13">
        <v>0.27173913043478259</v>
      </c>
      <c r="U213" s="13">
        <v>0.27173913043478259</v>
      </c>
      <c r="V213" s="13">
        <v>0.15217391304347827</v>
      </c>
      <c r="W213">
        <v>60</v>
      </c>
      <c r="X213" s="13">
        <v>0.65217391304347827</v>
      </c>
      <c r="Y213">
        <v>147</v>
      </c>
    </row>
    <row r="214" spans="1:25" x14ac:dyDescent="0.25">
      <c r="A214" s="26"/>
      <c r="B214" s="12"/>
      <c r="C214" s="12"/>
      <c r="D214" s="3"/>
      <c r="J214" s="13"/>
      <c r="L214" s="13"/>
      <c r="M214" s="13"/>
      <c r="N214" s="13"/>
      <c r="S214" s="13"/>
    </row>
    <row r="215" spans="1:25" x14ac:dyDescent="0.25">
      <c r="A215" s="27">
        <v>163268</v>
      </c>
      <c r="B215" s="28" t="s">
        <v>292</v>
      </c>
      <c r="C215" s="28" t="s">
        <v>111</v>
      </c>
      <c r="D215" s="29">
        <v>1</v>
      </c>
      <c r="E215" t="s">
        <v>29</v>
      </c>
      <c r="G215">
        <f t="shared" si="13"/>
        <v>2817</v>
      </c>
      <c r="H215">
        <v>2140</v>
      </c>
      <c r="I215">
        <v>856</v>
      </c>
      <c r="J215" s="13">
        <v>0.4</v>
      </c>
      <c r="K215">
        <v>260</v>
      </c>
      <c r="L215" s="13">
        <v>0.12149532710280374</v>
      </c>
      <c r="M215" s="13">
        <v>0.32476635514018692</v>
      </c>
      <c r="N215" s="13">
        <v>0.11538461538461539</v>
      </c>
      <c r="O215">
        <f t="shared" si="14"/>
        <v>677</v>
      </c>
      <c r="P215">
        <v>605</v>
      </c>
      <c r="Q215">
        <v>72</v>
      </c>
      <c r="R215" s="13">
        <f>O215/G215</f>
        <v>0.24032658856940006</v>
      </c>
      <c r="S215" s="13">
        <f t="shared" si="15"/>
        <v>0.10635155096011817</v>
      </c>
      <c r="T215" s="13">
        <v>0.59722222222222221</v>
      </c>
      <c r="U215" s="13">
        <v>0.31944444444444442</v>
      </c>
      <c r="V215" s="13">
        <v>0.1388888888888889</v>
      </c>
      <c r="W215">
        <v>47</v>
      </c>
      <c r="X215" s="13">
        <v>0.65277777777777779</v>
      </c>
      <c r="Y215">
        <v>0</v>
      </c>
    </row>
    <row r="216" spans="1:25" x14ac:dyDescent="0.25">
      <c r="A216" s="10"/>
      <c r="B216" s="11"/>
      <c r="C216" s="11"/>
      <c r="D216" s="3"/>
      <c r="J216" s="13"/>
      <c r="L216" s="13"/>
      <c r="M216" s="13"/>
      <c r="N216" s="13"/>
    </row>
    <row r="217" spans="1:25" x14ac:dyDescent="0.25">
      <c r="A217" s="16"/>
      <c r="B217" s="30" t="s">
        <v>293</v>
      </c>
      <c r="C217" s="17"/>
      <c r="D217" s="18"/>
      <c r="E217" s="19"/>
      <c r="F217" s="19"/>
      <c r="G217" s="31">
        <f t="shared" ref="G217:Y217" si="16">AVERAGE(G151,G122,G121,G112,G90,G79,G63,G23,G20,G12)</f>
        <v>4321.7</v>
      </c>
      <c r="H217" s="31">
        <f t="shared" si="16"/>
        <v>3250.1</v>
      </c>
      <c r="I217" s="31">
        <f t="shared" si="16"/>
        <v>804.5</v>
      </c>
      <c r="J217" s="32">
        <f t="shared" si="16"/>
        <v>0.26867664524616808</v>
      </c>
      <c r="K217" s="31">
        <f t="shared" si="16"/>
        <v>97.3</v>
      </c>
      <c r="L217" s="32">
        <f t="shared" si="16"/>
        <v>3.8112578844143118E-2</v>
      </c>
      <c r="M217" s="32">
        <f t="shared" si="16"/>
        <v>0.33418920768479798</v>
      </c>
      <c r="N217" s="32">
        <f t="shared" si="16"/>
        <v>9.6364465851290784E-2</v>
      </c>
      <c r="O217" s="31">
        <f t="shared" si="16"/>
        <v>1012.2</v>
      </c>
      <c r="P217" s="31">
        <f t="shared" si="16"/>
        <v>846.2</v>
      </c>
      <c r="Q217" s="31">
        <f t="shared" si="16"/>
        <v>166</v>
      </c>
      <c r="R217" s="32">
        <f t="shared" si="16"/>
        <v>0.24814674378744592</v>
      </c>
      <c r="S217" s="32">
        <f t="shared" si="16"/>
        <v>0.18043513510633688</v>
      </c>
      <c r="T217" s="32">
        <f t="shared" si="16"/>
        <v>0.42705994291214855</v>
      </c>
      <c r="U217" s="32">
        <f t="shared" si="16"/>
        <v>0.38280446954790776</v>
      </c>
      <c r="V217" s="32">
        <f t="shared" si="16"/>
        <v>0.13026089845029629</v>
      </c>
      <c r="W217" s="31">
        <f t="shared" si="16"/>
        <v>91.1</v>
      </c>
      <c r="X217" s="32">
        <f t="shared" si="16"/>
        <v>0.57445240925120689</v>
      </c>
      <c r="Y217" s="31">
        <f t="shared" si="16"/>
        <v>59.4</v>
      </c>
    </row>
    <row r="218" spans="1:25" x14ac:dyDescent="0.25">
      <c r="A218" s="33"/>
      <c r="B218" s="34" t="s">
        <v>294</v>
      </c>
      <c r="C218" s="35"/>
      <c r="D218" s="23"/>
      <c r="E218" s="24"/>
      <c r="F218" s="24"/>
      <c r="G218" s="36">
        <f t="shared" ref="G218:Y218" si="17">AVERAGE(G29,G37,G101,G118)</f>
        <v>6684</v>
      </c>
      <c r="H218" s="36">
        <f t="shared" si="17"/>
        <v>4049.5</v>
      </c>
      <c r="I218" s="36">
        <f t="shared" si="17"/>
        <v>1370</v>
      </c>
      <c r="J218" s="37">
        <f t="shared" si="17"/>
        <v>0.37594505045222121</v>
      </c>
      <c r="K218" s="36">
        <f t="shared" si="17"/>
        <v>244.75</v>
      </c>
      <c r="L218" s="37">
        <f t="shared" si="17"/>
        <v>7.0482448678020171E-2</v>
      </c>
      <c r="M218" s="37">
        <f t="shared" si="17"/>
        <v>0.32097046695868414</v>
      </c>
      <c r="N218" s="37">
        <f t="shared" si="17"/>
        <v>0.10470943279396996</v>
      </c>
      <c r="O218" s="36">
        <f t="shared" si="17"/>
        <v>2306</v>
      </c>
      <c r="P218" s="36">
        <f t="shared" si="17"/>
        <v>1921.5</v>
      </c>
      <c r="Q218" s="36">
        <f t="shared" si="17"/>
        <v>384.5</v>
      </c>
      <c r="R218" s="37">
        <f t="shared" si="17"/>
        <v>0.35237819298435225</v>
      </c>
      <c r="S218" s="37">
        <f t="shared" si="17"/>
        <v>0.16505620998908899</v>
      </c>
      <c r="T218" s="37">
        <f t="shared" si="17"/>
        <v>0.41918490483365511</v>
      </c>
      <c r="U218" s="37">
        <f t="shared" si="17"/>
        <v>0.43413556088766986</v>
      </c>
      <c r="V218" s="37">
        <f t="shared" si="17"/>
        <v>0.12494375220265158</v>
      </c>
      <c r="W218" s="36">
        <f t="shared" si="17"/>
        <v>243.75</v>
      </c>
      <c r="X218" s="37">
        <f t="shared" si="17"/>
        <v>0.61956091179041317</v>
      </c>
      <c r="Y218" s="36">
        <f t="shared" si="17"/>
        <v>328.5</v>
      </c>
    </row>
    <row r="219" spans="1:25" x14ac:dyDescent="0.25">
      <c r="A219" s="10"/>
      <c r="B219" s="28" t="s">
        <v>295</v>
      </c>
      <c r="C219" s="11"/>
      <c r="D219" s="3"/>
      <c r="G219" s="38">
        <f t="shared" ref="G219:Y219" si="18">AVERAGE(G6,G8,G10,G12,G20,G23,G24,G44,G60,G63,G66,G77,G78,G79,G80,G81,G82,G86,G87,G89,G90,G94,G96,G101,G112,G121,G122,G139,G140,G143,G146,G151)</f>
        <v>3925</v>
      </c>
      <c r="H219" s="38">
        <f t="shared" si="18"/>
        <v>2831.09375</v>
      </c>
      <c r="I219" s="38">
        <f t="shared" si="18"/>
        <v>616.40625</v>
      </c>
      <c r="J219" s="14">
        <f t="shared" si="18"/>
        <v>0.23071986449866036</v>
      </c>
      <c r="K219" s="38">
        <f t="shared" si="18"/>
        <v>87.875</v>
      </c>
      <c r="L219" s="14">
        <f t="shared" si="18"/>
        <v>3.4574709182935717E-2</v>
      </c>
      <c r="M219" s="14">
        <f t="shared" si="18"/>
        <v>0.35685947310461708</v>
      </c>
      <c r="N219" s="14">
        <f t="shared" si="18"/>
        <v>0.12252774586385655</v>
      </c>
      <c r="O219" s="38">
        <f t="shared" si="18"/>
        <v>995.34375</v>
      </c>
      <c r="P219" s="38">
        <f t="shared" si="18"/>
        <v>865.53125</v>
      </c>
      <c r="Q219" s="38">
        <f t="shared" si="18"/>
        <v>129.8125</v>
      </c>
      <c r="R219" s="14">
        <f t="shared" si="18"/>
        <v>0.2585586476167569</v>
      </c>
      <c r="S219" s="14">
        <f t="shared" si="18"/>
        <v>0.13831272680377216</v>
      </c>
      <c r="T219" s="14">
        <f t="shared" si="18"/>
        <v>0.47028358604312925</v>
      </c>
      <c r="U219" s="14">
        <f t="shared" si="18"/>
        <v>0.28157645047851904</v>
      </c>
      <c r="V219" s="14">
        <f t="shared" si="18"/>
        <v>0.15143977608983483</v>
      </c>
      <c r="W219" s="38">
        <f t="shared" si="18"/>
        <v>60.6875</v>
      </c>
      <c r="X219" s="14">
        <f t="shared" si="18"/>
        <v>0.4946622623439153</v>
      </c>
      <c r="Y219" s="38">
        <f t="shared" si="18"/>
        <v>98.5625</v>
      </c>
    </row>
    <row r="220" spans="1:25" x14ac:dyDescent="0.25">
      <c r="A220" s="10"/>
      <c r="B220" s="28" t="s">
        <v>296</v>
      </c>
      <c r="C220" s="11"/>
      <c r="D220" s="3"/>
      <c r="G220" s="38">
        <f t="shared" ref="G220:Y220" si="19">AVERAGE(G6:G151)</f>
        <v>6084.9589041095887</v>
      </c>
      <c r="H220" s="38">
        <f t="shared" si="19"/>
        <v>4191.3972602739723</v>
      </c>
      <c r="I220" s="38">
        <f t="shared" si="19"/>
        <v>907.7397260273973</v>
      </c>
      <c r="J220" s="14">
        <f t="shared" si="19"/>
        <v>0.22134404179507358</v>
      </c>
      <c r="K220" s="38">
        <f t="shared" si="19"/>
        <v>133.69863013698631</v>
      </c>
      <c r="L220" s="14">
        <f t="shared" si="19"/>
        <v>3.3191683718486395E-2</v>
      </c>
      <c r="M220" s="14">
        <f t="shared" si="19"/>
        <v>0.35343923434271851</v>
      </c>
      <c r="N220" s="14">
        <f t="shared" si="19"/>
        <v>0.1150786510849888</v>
      </c>
      <c r="O220" s="38">
        <f t="shared" si="19"/>
        <v>1670.5068493150684</v>
      </c>
      <c r="P220" s="38">
        <f t="shared" si="19"/>
        <v>1421.1849315068494</v>
      </c>
      <c r="Q220" s="38">
        <f t="shared" si="19"/>
        <v>249.32191780821918</v>
      </c>
      <c r="R220" s="14">
        <f t="shared" si="19"/>
        <v>0.2787829279468752</v>
      </c>
      <c r="S220" s="14">
        <f t="shared" si="19"/>
        <v>0.14235902128725544</v>
      </c>
      <c r="T220" s="14">
        <f t="shared" si="19"/>
        <v>0.48094860435911629</v>
      </c>
      <c r="U220" s="14">
        <f t="shared" si="19"/>
        <v>0.30308226736309962</v>
      </c>
      <c r="V220" s="14">
        <f t="shared" si="19"/>
        <v>0.14388681142650786</v>
      </c>
      <c r="W220" s="38">
        <f t="shared" si="19"/>
        <v>118.25342465753425</v>
      </c>
      <c r="X220" s="14">
        <f t="shared" si="19"/>
        <v>0.4574035726672866</v>
      </c>
      <c r="Y220" s="38">
        <f t="shared" si="19"/>
        <v>223.05479452054794</v>
      </c>
    </row>
    <row r="221" spans="1:25" x14ac:dyDescent="0.25">
      <c r="A221" s="10"/>
      <c r="B221" s="28" t="s">
        <v>297</v>
      </c>
      <c r="C221" s="11"/>
      <c r="D221" s="3"/>
      <c r="G221" s="38">
        <f t="shared" ref="G221:Y221" si="20">AVERAGE(G6:G213)</f>
        <v>5520.1650485436894</v>
      </c>
      <c r="H221" s="38">
        <f t="shared" si="20"/>
        <v>3530.6650246305417</v>
      </c>
      <c r="I221" s="38">
        <f t="shared" si="20"/>
        <v>774.69902912621365</v>
      </c>
      <c r="J221" s="14">
        <f t="shared" si="20"/>
        <v>0.24790554963210931</v>
      </c>
      <c r="K221" s="38">
        <f t="shared" si="20"/>
        <v>114.22815533980582</v>
      </c>
      <c r="L221" s="14">
        <f t="shared" si="20"/>
        <v>3.8832420854946904E-2</v>
      </c>
      <c r="M221" s="14">
        <f t="shared" si="20"/>
        <v>0.36747206435551055</v>
      </c>
      <c r="N221" s="14">
        <f t="shared" si="20"/>
        <v>0.13094835535860591</v>
      </c>
      <c r="O221" s="38">
        <f t="shared" si="20"/>
        <v>1784.5582524271845</v>
      </c>
      <c r="P221" s="38">
        <f t="shared" si="20"/>
        <v>1539.2572815533981</v>
      </c>
      <c r="Q221" s="38">
        <f t="shared" si="20"/>
        <v>245.30097087378641</v>
      </c>
      <c r="R221" s="14">
        <f t="shared" si="20"/>
        <v>0.34156559732766428</v>
      </c>
      <c r="S221" s="14">
        <f t="shared" si="20"/>
        <v>0.14499352493607762</v>
      </c>
      <c r="T221" s="14">
        <f t="shared" si="20"/>
        <v>0.47731281126061553</v>
      </c>
      <c r="U221" s="14">
        <f t="shared" si="20"/>
        <v>0.3029126106093728</v>
      </c>
      <c r="V221" s="14">
        <f t="shared" si="20"/>
        <v>0.1471637249823266</v>
      </c>
      <c r="W221" s="38">
        <f t="shared" si="20"/>
        <v>117.52912621359224</v>
      </c>
      <c r="X221" s="14">
        <f t="shared" si="20"/>
        <v>0.47285838828813032</v>
      </c>
      <c r="Y221" s="38">
        <f t="shared" si="20"/>
        <v>256.35922330097088</v>
      </c>
    </row>
    <row r="222" spans="1:25" x14ac:dyDescent="0.25">
      <c r="A222" s="4"/>
      <c r="B222" s="2"/>
      <c r="C222" s="2"/>
      <c r="D222" s="3"/>
      <c r="E222" s="2"/>
      <c r="F222" s="2"/>
      <c r="J222" s="13"/>
      <c r="L222" s="13"/>
      <c r="M222" s="13"/>
      <c r="N222" s="13"/>
    </row>
    <row r="223" spans="1:25" x14ac:dyDescent="0.25">
      <c r="A223" s="1" t="s">
        <v>298</v>
      </c>
      <c r="B223" s="2"/>
      <c r="C223" s="2"/>
      <c r="D223" s="3"/>
      <c r="E223" s="2"/>
      <c r="F223" s="2"/>
      <c r="J223" s="13"/>
      <c r="L223" s="13"/>
      <c r="M223" s="13"/>
      <c r="N223" s="13"/>
    </row>
    <row r="224" spans="1:25" x14ac:dyDescent="0.25">
      <c r="A224" s="4">
        <v>161873</v>
      </c>
      <c r="B224" s="2" t="s">
        <v>299</v>
      </c>
      <c r="C224" s="2" t="s">
        <v>111</v>
      </c>
      <c r="D224" s="3">
        <v>1</v>
      </c>
      <c r="E224" s="39" t="s">
        <v>300</v>
      </c>
      <c r="F224" s="39"/>
      <c r="G224">
        <f t="shared" ref="G224:G244" si="21">H224+P224+Q224+Y224</f>
        <v>1451</v>
      </c>
      <c r="H224">
        <v>625</v>
      </c>
      <c r="I224">
        <v>22</v>
      </c>
      <c r="J224" s="13">
        <v>3.5200000000000002E-2</v>
      </c>
      <c r="K224">
        <v>22</v>
      </c>
      <c r="L224" s="13">
        <v>3.5200000000000002E-2</v>
      </c>
      <c r="M224" s="13">
        <v>0.18181818181818182</v>
      </c>
      <c r="N224" s="13">
        <v>0.18181818181818182</v>
      </c>
      <c r="O224">
        <f t="shared" si="14"/>
        <v>483</v>
      </c>
      <c r="P224">
        <v>478</v>
      </c>
      <c r="Q224">
        <v>5</v>
      </c>
      <c r="R224" s="13">
        <f t="shared" ref="R224:R246" si="22">O224/G224</f>
        <v>0.33287388008270158</v>
      </c>
      <c r="S224" s="13">
        <f t="shared" ref="S224:S246" si="23">Q224/O224</f>
        <v>1.0351966873706004E-2</v>
      </c>
      <c r="T224" s="13">
        <v>0.2</v>
      </c>
      <c r="U224" s="13">
        <v>0.6</v>
      </c>
      <c r="V224" s="13">
        <v>0.4</v>
      </c>
      <c r="W224">
        <v>0</v>
      </c>
      <c r="X224" s="13">
        <v>0</v>
      </c>
      <c r="Y224">
        <v>343</v>
      </c>
    </row>
    <row r="225" spans="1:25" x14ac:dyDescent="0.25">
      <c r="A225" s="4">
        <v>162007</v>
      </c>
      <c r="B225" s="2" t="s">
        <v>301</v>
      </c>
      <c r="C225" s="2" t="s">
        <v>111</v>
      </c>
      <c r="D225" s="3">
        <v>1</v>
      </c>
      <c r="E225" s="39" t="s">
        <v>302</v>
      </c>
      <c r="F225" s="39"/>
      <c r="G225">
        <f t="shared" si="21"/>
        <v>981</v>
      </c>
      <c r="H225">
        <v>688</v>
      </c>
      <c r="I225">
        <v>74</v>
      </c>
      <c r="J225" s="13">
        <v>0.10755813953488372</v>
      </c>
      <c r="K225">
        <v>6</v>
      </c>
      <c r="L225" s="13">
        <v>8.7209302325581394E-3</v>
      </c>
      <c r="M225" s="13">
        <v>0.36486486486486486</v>
      </c>
      <c r="N225" s="13">
        <v>0</v>
      </c>
      <c r="O225">
        <f t="shared" si="14"/>
        <v>293</v>
      </c>
      <c r="P225">
        <v>284</v>
      </c>
      <c r="Q225">
        <v>9</v>
      </c>
      <c r="R225" s="13">
        <f t="shared" si="22"/>
        <v>0.29867482161060144</v>
      </c>
      <c r="S225" s="13">
        <f t="shared" si="23"/>
        <v>3.0716723549488054E-2</v>
      </c>
      <c r="T225" s="13">
        <v>0.66666666666666663</v>
      </c>
      <c r="U225" s="13">
        <v>0</v>
      </c>
      <c r="V225" s="13">
        <v>0.88888888888888884</v>
      </c>
      <c r="W225">
        <v>1</v>
      </c>
      <c r="X225" s="13">
        <v>0.1111111111111111</v>
      </c>
      <c r="Y225">
        <v>0</v>
      </c>
    </row>
    <row r="226" spans="1:25" x14ac:dyDescent="0.25">
      <c r="A226" s="4">
        <v>162283</v>
      </c>
      <c r="B226" s="2" t="s">
        <v>303</v>
      </c>
      <c r="C226" s="2" t="s">
        <v>111</v>
      </c>
      <c r="D226" s="3">
        <v>1</v>
      </c>
      <c r="E226" s="39" t="s">
        <v>304</v>
      </c>
      <c r="F226" s="39"/>
      <c r="G226">
        <f t="shared" si="21"/>
        <v>518</v>
      </c>
      <c r="H226">
        <v>460</v>
      </c>
      <c r="I226">
        <v>16</v>
      </c>
      <c r="J226" s="13">
        <v>3.4782608695652174E-2</v>
      </c>
      <c r="K226">
        <v>3</v>
      </c>
      <c r="L226" s="13">
        <v>6.5217391304347823E-3</v>
      </c>
      <c r="M226" s="13">
        <v>0.5625</v>
      </c>
      <c r="N226" s="13">
        <v>0</v>
      </c>
      <c r="O226">
        <f t="shared" si="14"/>
        <v>58</v>
      </c>
      <c r="P226">
        <v>58</v>
      </c>
      <c r="R226" s="13">
        <f t="shared" si="22"/>
        <v>0.11196911196911197</v>
      </c>
      <c r="S226" s="13">
        <f t="shared" si="23"/>
        <v>0</v>
      </c>
      <c r="T226" s="13"/>
      <c r="U226" s="13"/>
      <c r="V226" s="13"/>
      <c r="W226">
        <v>0</v>
      </c>
      <c r="X226" s="13"/>
      <c r="Y226">
        <v>0</v>
      </c>
    </row>
    <row r="227" spans="1:25" x14ac:dyDescent="0.25">
      <c r="A227" s="4">
        <v>162584</v>
      </c>
      <c r="B227" s="2" t="s">
        <v>305</v>
      </c>
      <c r="C227" s="2" t="s">
        <v>111</v>
      </c>
      <c r="D227" s="3">
        <v>1</v>
      </c>
      <c r="E227" s="39" t="s">
        <v>300</v>
      </c>
      <c r="F227" s="39"/>
      <c r="G227">
        <f t="shared" si="21"/>
        <v>1067</v>
      </c>
      <c r="H227">
        <v>892</v>
      </c>
      <c r="I227">
        <v>137</v>
      </c>
      <c r="J227" s="13">
        <v>0.15358744394618834</v>
      </c>
      <c r="K227">
        <v>15</v>
      </c>
      <c r="L227" s="13">
        <v>1.6816143497757848E-2</v>
      </c>
      <c r="M227" s="13">
        <v>0.29927007299270075</v>
      </c>
      <c r="N227" s="13">
        <v>0</v>
      </c>
      <c r="O227">
        <f t="shared" si="14"/>
        <v>175</v>
      </c>
      <c r="P227">
        <v>175</v>
      </c>
      <c r="R227" s="13">
        <f t="shared" si="22"/>
        <v>0.1640112464854733</v>
      </c>
      <c r="S227" s="13">
        <f t="shared" si="23"/>
        <v>0</v>
      </c>
      <c r="T227" s="13"/>
      <c r="U227" s="13"/>
      <c r="V227" s="13"/>
      <c r="W227">
        <v>0</v>
      </c>
      <c r="X227" s="13"/>
      <c r="Y227">
        <v>0</v>
      </c>
    </row>
    <row r="228" spans="1:25" x14ac:dyDescent="0.25">
      <c r="A228" s="4">
        <v>163204</v>
      </c>
      <c r="B228" s="2" t="s">
        <v>306</v>
      </c>
      <c r="C228" s="2" t="s">
        <v>111</v>
      </c>
      <c r="D228" s="3">
        <v>1</v>
      </c>
      <c r="E228" s="39" t="s">
        <v>300</v>
      </c>
      <c r="F228" s="39"/>
      <c r="G228">
        <f t="shared" si="21"/>
        <v>7213</v>
      </c>
      <c r="H228">
        <v>3882</v>
      </c>
      <c r="I228">
        <v>898</v>
      </c>
      <c r="J228" s="13">
        <v>0.23132405976300877</v>
      </c>
      <c r="K228">
        <v>689</v>
      </c>
      <c r="L228" s="13">
        <v>0.17748583204533747</v>
      </c>
      <c r="M228" s="13">
        <v>0.29732739420935411</v>
      </c>
      <c r="N228" s="13">
        <v>0.26995645863570394</v>
      </c>
      <c r="O228">
        <f t="shared" si="14"/>
        <v>3284</v>
      </c>
      <c r="P228">
        <v>3284</v>
      </c>
      <c r="R228" s="13">
        <f t="shared" si="22"/>
        <v>0.45528906141688619</v>
      </c>
      <c r="S228" s="13">
        <f t="shared" si="23"/>
        <v>0</v>
      </c>
      <c r="T228" s="13"/>
      <c r="U228" s="13"/>
      <c r="V228" s="13"/>
      <c r="W228">
        <v>0</v>
      </c>
      <c r="X228" s="13"/>
      <c r="Y228">
        <v>47</v>
      </c>
    </row>
    <row r="229" spans="1:25" x14ac:dyDescent="0.25">
      <c r="A229" s="4">
        <v>163259</v>
      </c>
      <c r="B229" s="2" t="s">
        <v>307</v>
      </c>
      <c r="C229" s="2" t="s">
        <v>111</v>
      </c>
      <c r="D229" s="3">
        <v>1</v>
      </c>
      <c r="E229" s="39" t="s">
        <v>308</v>
      </c>
      <c r="F229" s="39"/>
      <c r="G229">
        <f t="shared" si="21"/>
        <v>2097</v>
      </c>
      <c r="H229">
        <v>340</v>
      </c>
      <c r="I229">
        <v>0</v>
      </c>
      <c r="J229" s="13">
        <v>0</v>
      </c>
      <c r="K229">
        <v>0</v>
      </c>
      <c r="L229" s="13">
        <v>0</v>
      </c>
      <c r="M229" s="13"/>
      <c r="N229" s="13"/>
      <c r="O229">
        <f t="shared" si="14"/>
        <v>932</v>
      </c>
      <c r="P229">
        <v>857</v>
      </c>
      <c r="Q229">
        <v>75</v>
      </c>
      <c r="R229" s="13">
        <f t="shared" si="22"/>
        <v>0.44444444444444442</v>
      </c>
      <c r="S229" s="13">
        <f t="shared" si="23"/>
        <v>8.0472103004291848E-2</v>
      </c>
      <c r="T229" s="13">
        <v>0.68</v>
      </c>
      <c r="U229" s="13">
        <v>0.26666666666666666</v>
      </c>
      <c r="V229" s="13">
        <v>0.22666666666666666</v>
      </c>
      <c r="W229">
        <v>42</v>
      </c>
      <c r="X229" s="13">
        <v>0.56000000000000005</v>
      </c>
      <c r="Y229">
        <v>825</v>
      </c>
    </row>
    <row r="230" spans="1:25" x14ac:dyDescent="0.25">
      <c r="A230" s="4">
        <v>163286</v>
      </c>
      <c r="B230" s="2" t="s">
        <v>110</v>
      </c>
      <c r="C230" s="2" t="s">
        <v>111</v>
      </c>
      <c r="D230" s="3">
        <v>1</v>
      </c>
      <c r="E230" t="s">
        <v>33</v>
      </c>
      <c r="G230">
        <f t="shared" si="21"/>
        <v>10151</v>
      </c>
      <c r="H230">
        <v>7043</v>
      </c>
      <c r="I230">
        <v>1852</v>
      </c>
      <c r="J230" s="13">
        <v>0.26295612665057505</v>
      </c>
      <c r="K230">
        <v>421</v>
      </c>
      <c r="L230" s="13">
        <v>5.977566377963936E-2</v>
      </c>
      <c r="M230" s="13">
        <v>0.32289416846652269</v>
      </c>
      <c r="N230" s="13">
        <v>0.15914489311163896</v>
      </c>
      <c r="O230">
        <f t="shared" si="14"/>
        <v>3083</v>
      </c>
      <c r="P230">
        <v>2451</v>
      </c>
      <c r="Q230">
        <v>632</v>
      </c>
      <c r="R230" s="13">
        <f t="shared" si="22"/>
        <v>0.30371391981085605</v>
      </c>
      <c r="S230" s="13">
        <f t="shared" si="23"/>
        <v>0.20499513460914692</v>
      </c>
      <c r="T230" s="13">
        <v>0.48101265822784811</v>
      </c>
      <c r="U230" s="13">
        <v>0.36075949367088606</v>
      </c>
      <c r="V230" s="13">
        <v>0.17879746835443039</v>
      </c>
      <c r="W230">
        <v>285</v>
      </c>
      <c r="X230" s="13">
        <v>0.45094936708860761</v>
      </c>
      <c r="Y230">
        <v>25</v>
      </c>
    </row>
    <row r="231" spans="1:25" x14ac:dyDescent="0.25">
      <c r="A231" s="4">
        <v>163338</v>
      </c>
      <c r="B231" s="2" t="s">
        <v>309</v>
      </c>
      <c r="C231" s="2" t="s">
        <v>111</v>
      </c>
      <c r="D231" s="3">
        <v>1</v>
      </c>
      <c r="E231" s="39" t="s">
        <v>304</v>
      </c>
      <c r="F231" s="39"/>
      <c r="G231">
        <f t="shared" si="21"/>
        <v>758</v>
      </c>
      <c r="H231">
        <v>627</v>
      </c>
      <c r="I231">
        <v>110</v>
      </c>
      <c r="J231" s="13">
        <v>0.17543859649122806</v>
      </c>
      <c r="K231">
        <v>3</v>
      </c>
      <c r="L231" s="13">
        <v>4.7846889952153108E-3</v>
      </c>
      <c r="M231" s="13">
        <v>0.6</v>
      </c>
      <c r="N231" s="13">
        <v>0</v>
      </c>
      <c r="O231">
        <f t="shared" si="14"/>
        <v>105</v>
      </c>
      <c r="P231">
        <v>78</v>
      </c>
      <c r="Q231">
        <v>27</v>
      </c>
      <c r="R231" s="13">
        <f t="shared" si="22"/>
        <v>0.13852242744063326</v>
      </c>
      <c r="S231" s="13">
        <f t="shared" si="23"/>
        <v>0.25714285714285712</v>
      </c>
      <c r="T231" s="13">
        <v>0.7407407407407407</v>
      </c>
      <c r="U231" s="13">
        <v>3.7037037037037035E-2</v>
      </c>
      <c r="V231" s="13">
        <v>0.62962962962962965</v>
      </c>
      <c r="W231">
        <v>2</v>
      </c>
      <c r="X231" s="13">
        <v>7.407407407407407E-2</v>
      </c>
      <c r="Y231">
        <v>26</v>
      </c>
    </row>
    <row r="232" spans="1:25" x14ac:dyDescent="0.25">
      <c r="A232" s="4">
        <v>163453</v>
      </c>
      <c r="B232" s="2" t="s">
        <v>310</v>
      </c>
      <c r="C232" s="2" t="s">
        <v>111</v>
      </c>
      <c r="D232" s="3">
        <v>1</v>
      </c>
      <c r="E232" s="39" t="s">
        <v>302</v>
      </c>
      <c r="F232" s="39"/>
      <c r="G232">
        <f t="shared" si="21"/>
        <v>1194</v>
      </c>
      <c r="H232">
        <v>902</v>
      </c>
      <c r="I232">
        <v>181</v>
      </c>
      <c r="J232" s="13">
        <v>0.20066518847006651</v>
      </c>
      <c r="K232">
        <v>80</v>
      </c>
      <c r="L232" s="13">
        <v>8.8691796008869186E-2</v>
      </c>
      <c r="M232" s="13">
        <v>0.44198895027624308</v>
      </c>
      <c r="N232" s="13">
        <v>0.25</v>
      </c>
      <c r="O232">
        <f t="shared" si="14"/>
        <v>292</v>
      </c>
      <c r="P232">
        <v>255</v>
      </c>
      <c r="Q232">
        <v>37</v>
      </c>
      <c r="R232" s="13">
        <f t="shared" si="22"/>
        <v>0.24455611390284757</v>
      </c>
      <c r="S232" s="13">
        <f t="shared" si="23"/>
        <v>0.12671232876712329</v>
      </c>
      <c r="T232" s="13">
        <v>0.40540540540540543</v>
      </c>
      <c r="U232" s="13">
        <v>0.16216216216216217</v>
      </c>
      <c r="V232" s="13">
        <v>0.7567567567567568</v>
      </c>
      <c r="W232">
        <v>8</v>
      </c>
      <c r="X232" s="13">
        <v>0.21621621621621623</v>
      </c>
      <c r="Y232">
        <v>0</v>
      </c>
    </row>
    <row r="233" spans="1:25" x14ac:dyDescent="0.25">
      <c r="A233" s="4">
        <v>163851</v>
      </c>
      <c r="B233" s="2" t="s">
        <v>311</v>
      </c>
      <c r="C233" s="2" t="s">
        <v>111</v>
      </c>
      <c r="D233" s="3">
        <v>1</v>
      </c>
      <c r="E233" s="39" t="s">
        <v>300</v>
      </c>
      <c r="F233" s="39"/>
      <c r="G233">
        <f t="shared" si="21"/>
        <v>2032</v>
      </c>
      <c r="H233">
        <v>1787</v>
      </c>
      <c r="I233">
        <v>234</v>
      </c>
      <c r="J233" s="13">
        <v>0.13094571908226077</v>
      </c>
      <c r="K233">
        <v>71</v>
      </c>
      <c r="L233" s="13">
        <v>3.9731393396754335E-2</v>
      </c>
      <c r="M233" s="13">
        <v>0.47863247863247865</v>
      </c>
      <c r="N233" s="13">
        <v>0.29577464788732394</v>
      </c>
      <c r="O233">
        <f t="shared" si="14"/>
        <v>245</v>
      </c>
      <c r="P233">
        <v>245</v>
      </c>
      <c r="R233" s="13">
        <f t="shared" si="22"/>
        <v>0.12057086614173228</v>
      </c>
      <c r="S233" s="13">
        <f t="shared" si="23"/>
        <v>0</v>
      </c>
      <c r="T233" s="13"/>
      <c r="U233" s="13"/>
      <c r="V233" s="13"/>
      <c r="W233">
        <v>0</v>
      </c>
      <c r="X233" s="13"/>
      <c r="Y233">
        <v>0</v>
      </c>
    </row>
    <row r="234" spans="1:25" x14ac:dyDescent="0.25">
      <c r="A234" s="4">
        <v>163912</v>
      </c>
      <c r="B234" s="2" t="s">
        <v>312</v>
      </c>
      <c r="C234" s="2" t="s">
        <v>111</v>
      </c>
      <c r="D234" s="3">
        <v>1</v>
      </c>
      <c r="E234" s="39" t="s">
        <v>313</v>
      </c>
      <c r="F234" s="39"/>
      <c r="G234">
        <f t="shared" si="21"/>
        <v>470</v>
      </c>
      <c r="H234">
        <v>444</v>
      </c>
      <c r="I234">
        <v>106</v>
      </c>
      <c r="J234" s="13">
        <v>0.23873873873873874</v>
      </c>
      <c r="K234">
        <v>14</v>
      </c>
      <c r="L234" s="13">
        <v>3.1531531531531529E-2</v>
      </c>
      <c r="M234" s="13">
        <v>0.52830188679245282</v>
      </c>
      <c r="N234" s="13">
        <v>0.35714285714285715</v>
      </c>
      <c r="O234">
        <f t="shared" si="14"/>
        <v>26</v>
      </c>
      <c r="P234">
        <v>26</v>
      </c>
      <c r="R234" s="13">
        <f t="shared" si="22"/>
        <v>5.5319148936170209E-2</v>
      </c>
      <c r="S234" s="13">
        <f t="shared" si="23"/>
        <v>0</v>
      </c>
      <c r="T234" s="13"/>
      <c r="U234" s="13"/>
      <c r="V234" s="13"/>
      <c r="W234">
        <v>0</v>
      </c>
      <c r="X234" s="13"/>
      <c r="Y234">
        <v>0</v>
      </c>
    </row>
    <row r="235" spans="1:25" x14ac:dyDescent="0.25">
      <c r="A235" s="4">
        <v>164076</v>
      </c>
      <c r="B235" s="2" t="s">
        <v>314</v>
      </c>
      <c r="C235" s="2" t="s">
        <v>111</v>
      </c>
      <c r="D235" s="3">
        <v>1</v>
      </c>
      <c r="E235" s="39" t="s">
        <v>300</v>
      </c>
      <c r="F235" s="39"/>
      <c r="G235">
        <f t="shared" si="21"/>
        <v>5216</v>
      </c>
      <c r="H235">
        <v>4101</v>
      </c>
      <c r="I235">
        <v>449</v>
      </c>
      <c r="J235" s="13">
        <v>0.10948549134357474</v>
      </c>
      <c r="K235">
        <v>127</v>
      </c>
      <c r="L235" s="13">
        <v>3.0968056571567912E-2</v>
      </c>
      <c r="M235" s="13">
        <v>0.43652561247216037</v>
      </c>
      <c r="N235" s="13">
        <v>0.14173228346456693</v>
      </c>
      <c r="O235">
        <f t="shared" si="14"/>
        <v>1108</v>
      </c>
      <c r="P235">
        <v>1096</v>
      </c>
      <c r="Q235">
        <v>12</v>
      </c>
      <c r="R235" s="13">
        <f t="shared" si="22"/>
        <v>0.21242331288343558</v>
      </c>
      <c r="S235" s="13">
        <f t="shared" si="23"/>
        <v>1.0830324909747292E-2</v>
      </c>
      <c r="T235" s="13">
        <v>0.33333333333333331</v>
      </c>
      <c r="U235" s="13">
        <v>0.16666666666666666</v>
      </c>
      <c r="V235" s="13">
        <v>0.16666666666666666</v>
      </c>
      <c r="W235">
        <v>4</v>
      </c>
      <c r="X235" s="13">
        <v>0.33333333333333331</v>
      </c>
      <c r="Y235">
        <v>7</v>
      </c>
    </row>
    <row r="236" spans="1:25" x14ac:dyDescent="0.25">
      <c r="A236" s="4">
        <v>164155</v>
      </c>
      <c r="B236" s="2" t="s">
        <v>315</v>
      </c>
      <c r="C236" s="2" t="s">
        <v>111</v>
      </c>
      <c r="D236" s="3">
        <v>1</v>
      </c>
      <c r="E236" s="39" t="s">
        <v>313</v>
      </c>
      <c r="F236" s="39"/>
      <c r="G236">
        <f t="shared" si="21"/>
        <v>1109</v>
      </c>
      <c r="H236">
        <v>1109</v>
      </c>
      <c r="I236">
        <v>680</v>
      </c>
      <c r="J236" s="13">
        <v>0.61316501352569885</v>
      </c>
      <c r="K236">
        <v>62</v>
      </c>
      <c r="L236" s="13">
        <v>5.5906221821460773E-2</v>
      </c>
      <c r="M236" s="13">
        <v>0.17794117647058824</v>
      </c>
      <c r="N236" s="13">
        <v>4.8387096774193547E-2</v>
      </c>
      <c r="O236">
        <f t="shared" si="14"/>
        <v>0</v>
      </c>
      <c r="R236" s="13">
        <f t="shared" si="22"/>
        <v>0</v>
      </c>
      <c r="S236" s="13"/>
      <c r="T236" s="13"/>
      <c r="U236" s="13"/>
      <c r="V236" s="13"/>
      <c r="W236">
        <v>0</v>
      </c>
      <c r="X236" s="13"/>
      <c r="Y236">
        <v>0</v>
      </c>
    </row>
    <row r="237" spans="1:25" x14ac:dyDescent="0.25">
      <c r="A237" s="4">
        <v>162654</v>
      </c>
      <c r="B237" s="2" t="s">
        <v>316</v>
      </c>
      <c r="C237" s="2" t="s">
        <v>111</v>
      </c>
      <c r="D237" s="3">
        <v>2</v>
      </c>
      <c r="E237" s="39" t="s">
        <v>313</v>
      </c>
      <c r="F237" s="39"/>
      <c r="G237">
        <f t="shared" si="21"/>
        <v>412</v>
      </c>
      <c r="H237">
        <v>273</v>
      </c>
      <c r="I237">
        <v>32</v>
      </c>
      <c r="J237" s="13">
        <v>0.11721611721611722</v>
      </c>
      <c r="K237">
        <v>5</v>
      </c>
      <c r="L237" s="13">
        <v>1.8315018315018316E-2</v>
      </c>
      <c r="M237" s="13">
        <v>0.65625</v>
      </c>
      <c r="N237" s="13">
        <v>0.2</v>
      </c>
      <c r="O237">
        <f t="shared" si="14"/>
        <v>139</v>
      </c>
      <c r="P237">
        <v>139</v>
      </c>
      <c r="R237" s="13">
        <f t="shared" si="22"/>
        <v>0.33737864077669905</v>
      </c>
      <c r="S237" s="13">
        <f t="shared" si="23"/>
        <v>0</v>
      </c>
      <c r="T237" s="13"/>
      <c r="U237" s="13"/>
      <c r="V237" s="13"/>
      <c r="W237">
        <v>0</v>
      </c>
      <c r="X237" s="13"/>
      <c r="Y237">
        <v>0</v>
      </c>
    </row>
    <row r="238" spans="1:25" x14ac:dyDescent="0.25">
      <c r="A238" s="4">
        <v>162760</v>
      </c>
      <c r="B238" s="2" t="s">
        <v>317</v>
      </c>
      <c r="C238" s="2" t="s">
        <v>111</v>
      </c>
      <c r="D238" s="3">
        <v>2</v>
      </c>
      <c r="E238" s="39" t="s">
        <v>318</v>
      </c>
      <c r="F238" s="39"/>
      <c r="G238">
        <f t="shared" si="21"/>
        <v>575</v>
      </c>
      <c r="H238">
        <v>361</v>
      </c>
      <c r="I238">
        <v>78</v>
      </c>
      <c r="J238" s="13">
        <v>0.21606648199445982</v>
      </c>
      <c r="K238">
        <v>13</v>
      </c>
      <c r="L238" s="13">
        <v>3.6011080332409975E-2</v>
      </c>
      <c r="M238" s="13">
        <v>0.57692307692307687</v>
      </c>
      <c r="N238" s="13">
        <v>0.30769230769230771</v>
      </c>
      <c r="O238">
        <f t="shared" si="14"/>
        <v>214</v>
      </c>
      <c r="P238">
        <v>214</v>
      </c>
      <c r="R238" s="13">
        <f t="shared" si="22"/>
        <v>0.37217391304347824</v>
      </c>
      <c r="S238" s="13">
        <f t="shared" si="23"/>
        <v>0</v>
      </c>
      <c r="T238" s="13"/>
      <c r="U238" s="13"/>
      <c r="V238" s="13"/>
      <c r="W238">
        <v>0</v>
      </c>
      <c r="X238" s="13"/>
      <c r="Y238">
        <v>0</v>
      </c>
    </row>
    <row r="239" spans="1:25" x14ac:dyDescent="0.25">
      <c r="A239" s="4">
        <v>162928</v>
      </c>
      <c r="B239" s="2" t="s">
        <v>259</v>
      </c>
      <c r="C239" s="2" t="s">
        <v>111</v>
      </c>
      <c r="D239" s="3">
        <v>2</v>
      </c>
      <c r="E239" t="s">
        <v>33</v>
      </c>
      <c r="G239">
        <f t="shared" si="21"/>
        <v>7041</v>
      </c>
      <c r="H239">
        <v>1647</v>
      </c>
      <c r="I239">
        <v>599</v>
      </c>
      <c r="J239" s="13">
        <v>0.36369156041287187</v>
      </c>
      <c r="K239">
        <v>48</v>
      </c>
      <c r="L239" s="13">
        <v>2.9143897996357013E-2</v>
      </c>
      <c r="M239" s="13">
        <v>0.38731218697829717</v>
      </c>
      <c r="N239" s="13">
        <v>0.16666666666666666</v>
      </c>
      <c r="O239">
        <f t="shared" si="14"/>
        <v>5264</v>
      </c>
      <c r="P239">
        <v>4785</v>
      </c>
      <c r="Q239">
        <v>479</v>
      </c>
      <c r="R239" s="13">
        <f t="shared" si="22"/>
        <v>0.74762107655162624</v>
      </c>
      <c r="S239" s="13">
        <f t="shared" si="23"/>
        <v>9.0995440729483276E-2</v>
      </c>
      <c r="T239" s="13">
        <v>0.54697286012526092</v>
      </c>
      <c r="U239" s="13">
        <v>0.34864300626304801</v>
      </c>
      <c r="V239" s="13">
        <v>0.18997912317327767</v>
      </c>
      <c r="W239">
        <v>324</v>
      </c>
      <c r="X239" s="13">
        <v>0.67640918580375786</v>
      </c>
      <c r="Y239">
        <v>130</v>
      </c>
    </row>
    <row r="240" spans="1:25" x14ac:dyDescent="0.25">
      <c r="A240" s="4">
        <v>163046</v>
      </c>
      <c r="B240" s="2" t="s">
        <v>319</v>
      </c>
      <c r="C240" s="2" t="s">
        <v>111</v>
      </c>
      <c r="D240" s="3">
        <v>2</v>
      </c>
      <c r="E240" s="39" t="s">
        <v>300</v>
      </c>
      <c r="F240" s="39"/>
      <c r="G240">
        <f t="shared" si="21"/>
        <v>1697</v>
      </c>
      <c r="H240">
        <v>903</v>
      </c>
      <c r="I240">
        <v>110</v>
      </c>
      <c r="J240" s="13">
        <v>0.12181616832779624</v>
      </c>
      <c r="K240">
        <v>8</v>
      </c>
      <c r="L240" s="13">
        <v>8.8593576965669985E-3</v>
      </c>
      <c r="M240" s="13">
        <v>0.47272727272727272</v>
      </c>
      <c r="N240" s="13">
        <v>0.25</v>
      </c>
      <c r="O240">
        <f t="shared" si="14"/>
        <v>777</v>
      </c>
      <c r="P240">
        <v>767</v>
      </c>
      <c r="Q240">
        <v>10</v>
      </c>
      <c r="R240" s="13">
        <f t="shared" si="22"/>
        <v>0.45786682380671773</v>
      </c>
      <c r="S240" s="13">
        <f t="shared" si="23"/>
        <v>1.2870012870012869E-2</v>
      </c>
      <c r="T240" s="13">
        <v>0.3</v>
      </c>
      <c r="U240" s="13">
        <v>0.3</v>
      </c>
      <c r="V240" s="13">
        <v>0.2</v>
      </c>
      <c r="W240">
        <v>0</v>
      </c>
      <c r="X240" s="13">
        <v>0</v>
      </c>
      <c r="Y240">
        <v>17</v>
      </c>
    </row>
    <row r="241" spans="1:25" x14ac:dyDescent="0.25">
      <c r="A241" s="4">
        <v>163462</v>
      </c>
      <c r="B241" s="2" t="s">
        <v>320</v>
      </c>
      <c r="C241" s="2" t="s">
        <v>111</v>
      </c>
      <c r="D241" s="3">
        <v>2</v>
      </c>
      <c r="E241" s="39" t="s">
        <v>318</v>
      </c>
      <c r="F241" s="39"/>
      <c r="G241">
        <f t="shared" si="21"/>
        <v>527</v>
      </c>
      <c r="H241">
        <v>348</v>
      </c>
      <c r="I241">
        <v>37</v>
      </c>
      <c r="J241" s="13">
        <v>0.10632183908045977</v>
      </c>
      <c r="K241">
        <v>1</v>
      </c>
      <c r="L241" s="13">
        <v>2.8735632183908046E-3</v>
      </c>
      <c r="M241" s="13">
        <v>0.72972972972972971</v>
      </c>
      <c r="N241" s="13">
        <v>0</v>
      </c>
      <c r="O241">
        <f t="shared" si="14"/>
        <v>179</v>
      </c>
      <c r="P241">
        <v>179</v>
      </c>
      <c r="R241" s="13">
        <f t="shared" si="22"/>
        <v>0.3396584440227704</v>
      </c>
      <c r="S241" s="13">
        <f t="shared" si="23"/>
        <v>0</v>
      </c>
      <c r="T241" s="13"/>
      <c r="U241" s="13"/>
      <c r="V241" s="13"/>
      <c r="W241">
        <v>0</v>
      </c>
      <c r="X241" s="13"/>
      <c r="Y241">
        <v>0</v>
      </c>
    </row>
    <row r="242" spans="1:25" x14ac:dyDescent="0.25">
      <c r="A242" s="4">
        <v>163578</v>
      </c>
      <c r="B242" s="2" t="s">
        <v>321</v>
      </c>
      <c r="C242" s="2" t="s">
        <v>111</v>
      </c>
      <c r="D242" s="3">
        <v>2</v>
      </c>
      <c r="E242" s="39" t="s">
        <v>300</v>
      </c>
      <c r="F242" s="39"/>
      <c r="G242">
        <f t="shared" si="21"/>
        <v>695</v>
      </c>
      <c r="H242">
        <v>302</v>
      </c>
      <c r="I242">
        <v>23</v>
      </c>
      <c r="J242" s="13">
        <v>7.6158940397350994E-2</v>
      </c>
      <c r="K242">
        <v>2</v>
      </c>
      <c r="L242" s="13">
        <v>6.6225165562913907E-3</v>
      </c>
      <c r="M242" s="13">
        <v>1</v>
      </c>
      <c r="N242" s="13">
        <v>1</v>
      </c>
      <c r="O242">
        <f t="shared" si="14"/>
        <v>393</v>
      </c>
      <c r="P242">
        <v>381</v>
      </c>
      <c r="Q242">
        <v>12</v>
      </c>
      <c r="R242" s="13">
        <f t="shared" si="22"/>
        <v>0.56546762589928057</v>
      </c>
      <c r="S242" s="13">
        <f t="shared" si="23"/>
        <v>3.0534351145038167E-2</v>
      </c>
      <c r="T242" s="13">
        <v>0.83333333333333337</v>
      </c>
      <c r="U242" s="13">
        <v>0</v>
      </c>
      <c r="V242" s="13">
        <v>8.3333333333333329E-2</v>
      </c>
      <c r="W242">
        <v>0</v>
      </c>
      <c r="X242" s="13">
        <v>0</v>
      </c>
      <c r="Y242">
        <v>0</v>
      </c>
    </row>
    <row r="243" spans="1:25" x14ac:dyDescent="0.25">
      <c r="A243" s="4">
        <v>164216</v>
      </c>
      <c r="B243" s="2" t="s">
        <v>322</v>
      </c>
      <c r="C243" s="2" t="s">
        <v>111</v>
      </c>
      <c r="D243" s="3">
        <v>2</v>
      </c>
      <c r="E243" s="39" t="s">
        <v>313</v>
      </c>
      <c r="F243" s="39"/>
      <c r="G243">
        <f t="shared" si="21"/>
        <v>334</v>
      </c>
      <c r="H243">
        <v>325</v>
      </c>
      <c r="I243">
        <v>76</v>
      </c>
      <c r="J243" s="13">
        <v>0.23384615384615384</v>
      </c>
      <c r="K243">
        <v>0</v>
      </c>
      <c r="L243" s="13">
        <v>0</v>
      </c>
      <c r="M243" s="13">
        <v>0.63157894736842102</v>
      </c>
      <c r="N243" s="13"/>
      <c r="O243">
        <f t="shared" si="14"/>
        <v>9</v>
      </c>
      <c r="P243">
        <v>9</v>
      </c>
      <c r="R243" s="13">
        <f t="shared" si="22"/>
        <v>2.6946107784431138E-2</v>
      </c>
      <c r="S243" s="13">
        <f t="shared" si="23"/>
        <v>0</v>
      </c>
      <c r="T243" s="13"/>
      <c r="U243" s="13"/>
      <c r="V243" s="13"/>
      <c r="W243">
        <v>0</v>
      </c>
      <c r="X243" s="13"/>
      <c r="Y243">
        <v>0</v>
      </c>
    </row>
    <row r="244" spans="1:25" x14ac:dyDescent="0.25">
      <c r="A244" s="4">
        <v>164270</v>
      </c>
      <c r="B244" s="2" t="s">
        <v>323</v>
      </c>
      <c r="C244" s="2" t="s">
        <v>111</v>
      </c>
      <c r="D244" s="3">
        <v>2</v>
      </c>
      <c r="E244" s="39" t="s">
        <v>313</v>
      </c>
      <c r="F244" s="39"/>
      <c r="G244">
        <f t="shared" si="21"/>
        <v>799</v>
      </c>
      <c r="H244">
        <v>346</v>
      </c>
      <c r="I244">
        <v>41</v>
      </c>
      <c r="J244" s="13">
        <v>0.11849710982658959</v>
      </c>
      <c r="K244">
        <v>7</v>
      </c>
      <c r="L244" s="13">
        <v>2.023121387283237E-2</v>
      </c>
      <c r="M244" s="13">
        <v>0.48780487804878048</v>
      </c>
      <c r="N244" s="13">
        <v>0.14285714285714285</v>
      </c>
      <c r="O244">
        <f t="shared" si="14"/>
        <v>453</v>
      </c>
      <c r="P244">
        <v>453</v>
      </c>
      <c r="R244" s="13">
        <f t="shared" si="22"/>
        <v>0.5669586983729662</v>
      </c>
      <c r="S244" s="13">
        <f t="shared" si="23"/>
        <v>0</v>
      </c>
      <c r="T244" s="13"/>
      <c r="U244" s="13"/>
      <c r="V244" s="13"/>
      <c r="W244">
        <v>0</v>
      </c>
      <c r="X244" s="13"/>
      <c r="Y244">
        <v>0</v>
      </c>
    </row>
    <row r="245" spans="1:25" x14ac:dyDescent="0.25">
      <c r="A245" s="4"/>
      <c r="B245" s="2"/>
      <c r="C245" s="2"/>
      <c r="D245" s="3"/>
      <c r="E245" s="39"/>
      <c r="F245" s="39"/>
      <c r="J245" s="13"/>
      <c r="L245" s="13"/>
      <c r="M245" s="13"/>
      <c r="N245" s="13"/>
      <c r="R245" s="13"/>
      <c r="S245" s="13"/>
      <c r="T245" s="13"/>
      <c r="U245" s="13"/>
      <c r="V245" s="13"/>
    </row>
    <row r="246" spans="1:25" x14ac:dyDescent="0.25">
      <c r="A246" s="1">
        <v>163268</v>
      </c>
      <c r="B246" s="40" t="s">
        <v>292</v>
      </c>
      <c r="C246" s="40" t="s">
        <v>111</v>
      </c>
      <c r="D246" s="29">
        <v>1</v>
      </c>
      <c r="E246" s="40" t="s">
        <v>29</v>
      </c>
      <c r="F246" s="40"/>
      <c r="G246">
        <f t="shared" ref="G246" si="24">H246+P246+Q246+Y246</f>
        <v>2817</v>
      </c>
      <c r="H246">
        <v>2140</v>
      </c>
      <c r="I246">
        <v>856</v>
      </c>
      <c r="J246" s="13">
        <v>0.4</v>
      </c>
      <c r="K246">
        <v>260</v>
      </c>
      <c r="L246" s="13">
        <v>0.12149532710280374</v>
      </c>
      <c r="M246" s="13">
        <v>0.32476635514018692</v>
      </c>
      <c r="N246" s="13">
        <v>0.11538461538461539</v>
      </c>
      <c r="O246">
        <f t="shared" si="14"/>
        <v>677</v>
      </c>
      <c r="P246">
        <v>605</v>
      </c>
      <c r="Q246">
        <v>72</v>
      </c>
      <c r="R246" s="13">
        <f t="shared" si="22"/>
        <v>0.24032658856940006</v>
      </c>
      <c r="S246" s="13">
        <f t="shared" si="23"/>
        <v>0.10635155096011817</v>
      </c>
      <c r="T246" s="13">
        <v>0.59722222222222221</v>
      </c>
      <c r="U246" s="13">
        <v>0.31944444444444442</v>
      </c>
      <c r="V246" s="13">
        <v>0.1388888888888889</v>
      </c>
      <c r="W246">
        <v>47</v>
      </c>
      <c r="X246" s="13">
        <v>0.65277777777777779</v>
      </c>
      <c r="Y246">
        <v>0</v>
      </c>
    </row>
    <row r="247" spans="1:25" x14ac:dyDescent="0.25">
      <c r="A247" s="4"/>
      <c r="B247" s="2"/>
      <c r="C247" s="2"/>
      <c r="D247" s="3"/>
      <c r="E247" s="3"/>
      <c r="F247" s="3"/>
    </row>
    <row r="248" spans="1:25" x14ac:dyDescent="0.25">
      <c r="A248" s="10"/>
      <c r="B248" s="28" t="s">
        <v>324</v>
      </c>
      <c r="C248" s="11"/>
      <c r="D248" s="3"/>
      <c r="G248" s="38">
        <f>AVERAGE(G224:G236)</f>
        <v>2635.1538461538462</v>
      </c>
      <c r="H248" s="38">
        <f t="shared" ref="H248:Y248" si="25">AVERAGE(H224:H236)</f>
        <v>1761.5384615384614</v>
      </c>
      <c r="I248" s="38">
        <f t="shared" si="25"/>
        <v>366.07692307692309</v>
      </c>
      <c r="J248" s="14">
        <f t="shared" si="25"/>
        <v>0.17644977894168273</v>
      </c>
      <c r="K248" s="38">
        <f t="shared" si="25"/>
        <v>116.38461538461539</v>
      </c>
      <c r="L248" s="14">
        <f t="shared" si="25"/>
        <v>4.2779538231625128E-2</v>
      </c>
      <c r="M248" s="14">
        <f t="shared" si="25"/>
        <v>0.3910053989162956</v>
      </c>
      <c r="N248" s="14">
        <f t="shared" si="25"/>
        <v>0.14199636823620551</v>
      </c>
      <c r="O248" s="38">
        <f t="shared" si="25"/>
        <v>775.69230769230774</v>
      </c>
      <c r="P248" s="38">
        <f t="shared" si="25"/>
        <v>773.91666666666663</v>
      </c>
      <c r="Q248" s="38">
        <f t="shared" si="25"/>
        <v>113.85714285714286</v>
      </c>
      <c r="R248" s="14">
        <f t="shared" si="25"/>
        <v>0.22172064270191488</v>
      </c>
      <c r="S248" s="14">
        <f t="shared" si="25"/>
        <v>6.0101786571363384E-2</v>
      </c>
      <c r="T248" s="14">
        <f t="shared" si="25"/>
        <v>0.50102268633914204</v>
      </c>
      <c r="U248" s="14">
        <f t="shared" si="25"/>
        <v>0.2276131466004884</v>
      </c>
      <c r="V248" s="14">
        <f t="shared" si="25"/>
        <v>0.46391515385186272</v>
      </c>
      <c r="W248" s="38">
        <f t="shared" si="25"/>
        <v>26.307692307692307</v>
      </c>
      <c r="X248" s="14">
        <f t="shared" si="25"/>
        <v>0.24938344311762031</v>
      </c>
      <c r="Y248" s="38">
        <f t="shared" si="25"/>
        <v>97.92307692307692</v>
      </c>
    </row>
    <row r="249" spans="1:25" x14ac:dyDescent="0.25">
      <c r="A249" s="10"/>
      <c r="B249" s="28" t="s">
        <v>325</v>
      </c>
      <c r="C249" s="11"/>
      <c r="D249" s="3"/>
      <c r="G249" s="38">
        <f>AVERAGE(G224:G244)</f>
        <v>2206.5238095238096</v>
      </c>
      <c r="H249" s="38">
        <f t="shared" ref="H249:Y249" si="26">AVERAGE(H224:H244)</f>
        <v>1305</v>
      </c>
      <c r="I249" s="38">
        <f t="shared" si="26"/>
        <v>274.04761904761904</v>
      </c>
      <c r="J249" s="14">
        <f t="shared" si="26"/>
        <v>0.17368864273065118</v>
      </c>
      <c r="K249" s="38">
        <f t="shared" si="26"/>
        <v>76.047619047619051</v>
      </c>
      <c r="L249" s="14">
        <f t="shared" si="26"/>
        <v>3.2294792618999688E-2</v>
      </c>
      <c r="M249" s="14">
        <f t="shared" si="26"/>
        <v>0.48171954393855626</v>
      </c>
      <c r="N249" s="14">
        <f t="shared" si="26"/>
        <v>0.19848276505529386</v>
      </c>
      <c r="O249" s="38">
        <f t="shared" si="26"/>
        <v>833.90476190476193</v>
      </c>
      <c r="P249" s="38">
        <f t="shared" si="26"/>
        <v>810.7</v>
      </c>
      <c r="Q249" s="38">
        <f t="shared" si="26"/>
        <v>129.80000000000001</v>
      </c>
      <c r="R249" s="14">
        <f t="shared" si="26"/>
        <v>0.29983046120870782</v>
      </c>
      <c r="S249" s="14">
        <f t="shared" si="26"/>
        <v>4.2781062180044752E-2</v>
      </c>
      <c r="T249" s="14">
        <f t="shared" si="26"/>
        <v>0.51874649978325871</v>
      </c>
      <c r="U249" s="14">
        <f t="shared" si="26"/>
        <v>0.22419350324664666</v>
      </c>
      <c r="V249" s="14">
        <f t="shared" si="26"/>
        <v>0.37207185334696502</v>
      </c>
      <c r="W249" s="38">
        <f t="shared" si="26"/>
        <v>31.714285714285715</v>
      </c>
      <c r="X249" s="14">
        <f t="shared" si="26"/>
        <v>0.24220932876271001</v>
      </c>
      <c r="Y249" s="38">
        <f t="shared" si="26"/>
        <v>67.61904761904762</v>
      </c>
    </row>
    <row r="250" spans="1:25" x14ac:dyDescent="0.25">
      <c r="B250" s="40" t="s">
        <v>326</v>
      </c>
      <c r="G250" s="38">
        <f>AVERAGE(G224,G225,G226,G227,G228,G229,G230,G231,G233,G235)</f>
        <v>3148.4</v>
      </c>
      <c r="H250" s="38">
        <f t="shared" ref="H250:Y250" si="27">AVERAGE(H224,H225,H226,H227,H228,H229,H230,H231,H233,H235)</f>
        <v>2044.5</v>
      </c>
      <c r="I250" s="38">
        <f t="shared" si="27"/>
        <v>379.2</v>
      </c>
      <c r="J250" s="14">
        <f t="shared" si="27"/>
        <v>0.12412781855073715</v>
      </c>
      <c r="K250" s="38">
        <f t="shared" si="27"/>
        <v>135.69999999999999</v>
      </c>
      <c r="L250" s="14">
        <f t="shared" si="27"/>
        <v>3.8000444764926519E-2</v>
      </c>
      <c r="M250" s="14">
        <f t="shared" si="27"/>
        <v>0.39375919705069595</v>
      </c>
      <c r="N250" s="14">
        <f t="shared" si="27"/>
        <v>0.1164918294352684</v>
      </c>
      <c r="O250" s="38">
        <f t="shared" si="27"/>
        <v>976.6</v>
      </c>
      <c r="P250" s="38">
        <f t="shared" si="27"/>
        <v>900.6</v>
      </c>
      <c r="Q250" s="38">
        <f t="shared" si="27"/>
        <v>126.66666666666667</v>
      </c>
      <c r="R250" s="14">
        <f t="shared" si="27"/>
        <v>0.25824930922858758</v>
      </c>
      <c r="S250" s="14">
        <f t="shared" si="27"/>
        <v>5.9450911008923732E-2</v>
      </c>
      <c r="T250" s="14">
        <f t="shared" si="27"/>
        <v>0.51695889982809817</v>
      </c>
      <c r="U250" s="14">
        <f t="shared" si="27"/>
        <v>0.23852164400687606</v>
      </c>
      <c r="V250" s="14">
        <f t="shared" si="27"/>
        <v>0.4151082200343803</v>
      </c>
      <c r="W250" s="38">
        <f t="shared" si="27"/>
        <v>33.4</v>
      </c>
      <c r="X250" s="14">
        <f t="shared" si="27"/>
        <v>0.25491131426785435</v>
      </c>
      <c r="Y250" s="38">
        <f t="shared" si="27"/>
        <v>127.3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4"/>
    <col min="2" max="2" width="48" style="2" bestFit="1" customWidth="1"/>
    <col min="3" max="16384" width="9.140625" style="2"/>
  </cols>
  <sheetData>
    <row r="1" spans="1:15" x14ac:dyDescent="0.25">
      <c r="A1" s="1" t="s">
        <v>354</v>
      </c>
      <c r="D1" s="3"/>
      <c r="E1" s="3"/>
      <c r="F1" s="3"/>
    </row>
    <row r="2" spans="1:15" x14ac:dyDescent="0.25">
      <c r="A2" s="1" t="s">
        <v>355</v>
      </c>
      <c r="D2" s="3"/>
      <c r="E2" s="3"/>
      <c r="F2" s="3"/>
    </row>
    <row r="3" spans="1:15" x14ac:dyDescent="0.25">
      <c r="A3" s="1" t="s">
        <v>356</v>
      </c>
      <c r="D3" s="3"/>
      <c r="E3" s="3"/>
      <c r="F3" s="3"/>
    </row>
    <row r="4" spans="1:15" x14ac:dyDescent="0.25">
      <c r="D4" s="3"/>
      <c r="E4" s="3"/>
      <c r="F4" s="3"/>
    </row>
    <row r="5" spans="1:15" ht="57.75" thickBot="1" x14ac:dyDescent="0.3">
      <c r="A5" s="5" t="s">
        <v>2</v>
      </c>
      <c r="B5" s="6" t="s">
        <v>3</v>
      </c>
      <c r="C5" s="6" t="s">
        <v>4</v>
      </c>
      <c r="D5" s="7" t="s">
        <v>5</v>
      </c>
      <c r="E5" s="8" t="s">
        <v>6</v>
      </c>
      <c r="F5" s="8" t="s">
        <v>7</v>
      </c>
      <c r="G5" s="54" t="s">
        <v>357</v>
      </c>
      <c r="H5" s="9" t="s">
        <v>358</v>
      </c>
      <c r="I5" s="9" t="s">
        <v>359</v>
      </c>
      <c r="J5" s="55" t="s">
        <v>360</v>
      </c>
      <c r="K5" s="54" t="s">
        <v>361</v>
      </c>
      <c r="L5" s="55" t="s">
        <v>362</v>
      </c>
      <c r="M5" s="9" t="s">
        <v>363</v>
      </c>
      <c r="N5" s="9" t="s">
        <v>364</v>
      </c>
      <c r="O5" s="9" t="s">
        <v>365</v>
      </c>
    </row>
    <row r="6" spans="1:15" ht="15.75" thickTop="1" x14ac:dyDescent="0.25">
      <c r="A6" s="10">
        <v>102614</v>
      </c>
      <c r="B6" s="11" t="s">
        <v>27</v>
      </c>
      <c r="C6" s="11" t="s">
        <v>28</v>
      </c>
      <c r="D6" s="3">
        <v>1</v>
      </c>
      <c r="E6" s="2" t="s">
        <v>29</v>
      </c>
      <c r="F6" s="12" t="s">
        <v>30</v>
      </c>
      <c r="G6" s="56">
        <v>488</v>
      </c>
      <c r="H6" s="57">
        <v>175</v>
      </c>
      <c r="I6" s="58">
        <v>0.11885245901639344</v>
      </c>
      <c r="J6" s="59">
        <v>0.35860655737704916</v>
      </c>
      <c r="K6" s="60">
        <v>0.34854771784232363</v>
      </c>
      <c r="L6" s="59">
        <v>0.36842105263157893</v>
      </c>
      <c r="M6" s="14">
        <v>9.0909090909090912E-2</v>
      </c>
      <c r="N6" s="14">
        <v>0.15517241379310345</v>
      </c>
      <c r="O6" s="14">
        <v>0.12631578947368421</v>
      </c>
    </row>
    <row r="7" spans="1:15" x14ac:dyDescent="0.25">
      <c r="A7" s="10">
        <v>100663</v>
      </c>
      <c r="B7" s="11" t="s">
        <v>31</v>
      </c>
      <c r="C7" s="11" t="s">
        <v>32</v>
      </c>
      <c r="D7" s="3">
        <v>1</v>
      </c>
      <c r="E7" s="2" t="s">
        <v>33</v>
      </c>
      <c r="G7" s="56">
        <v>1484</v>
      </c>
      <c r="H7" s="57">
        <v>714</v>
      </c>
      <c r="I7" s="58">
        <v>0.25471698113207547</v>
      </c>
      <c r="J7" s="59">
        <v>0.48113207547169812</v>
      </c>
      <c r="K7" s="60">
        <v>0.47457627118644069</v>
      </c>
      <c r="L7" s="59">
        <v>0.4854586129753915</v>
      </c>
      <c r="M7" s="14">
        <v>0.35279805352798055</v>
      </c>
      <c r="N7" s="14">
        <v>0.44029850746268656</v>
      </c>
      <c r="O7" s="14">
        <v>0.3611111111111111</v>
      </c>
    </row>
    <row r="8" spans="1:15" x14ac:dyDescent="0.25">
      <c r="A8" s="10">
        <v>100706</v>
      </c>
      <c r="B8" s="11" t="s">
        <v>34</v>
      </c>
      <c r="C8" s="11" t="s">
        <v>32</v>
      </c>
      <c r="D8" s="3">
        <v>1</v>
      </c>
      <c r="E8" s="2" t="s">
        <v>33</v>
      </c>
      <c r="F8" s="12" t="s">
        <v>30</v>
      </c>
      <c r="G8" s="56">
        <v>801</v>
      </c>
      <c r="H8" s="57">
        <v>379</v>
      </c>
      <c r="I8" s="58">
        <v>0.15980024968789014</v>
      </c>
      <c r="J8" s="59">
        <v>0.47315855181023719</v>
      </c>
      <c r="K8" s="60">
        <v>0.43287037037037035</v>
      </c>
      <c r="L8" s="59">
        <v>0.52032520325203258</v>
      </c>
      <c r="M8" s="14">
        <v>0.32692307692307693</v>
      </c>
      <c r="N8" s="14">
        <v>0.37853107344632769</v>
      </c>
      <c r="O8" s="14">
        <v>0.36956521739130432</v>
      </c>
    </row>
    <row r="9" spans="1:15" x14ac:dyDescent="0.25">
      <c r="A9" s="10">
        <v>100751</v>
      </c>
      <c r="B9" s="11" t="s">
        <v>35</v>
      </c>
      <c r="C9" s="11" t="s">
        <v>32</v>
      </c>
      <c r="D9" s="3">
        <v>1</v>
      </c>
      <c r="E9" s="2" t="s">
        <v>29</v>
      </c>
      <c r="G9" s="56">
        <v>4275</v>
      </c>
      <c r="H9" s="57">
        <v>2845</v>
      </c>
      <c r="I9" s="58">
        <v>0.41099415204678363</v>
      </c>
      <c r="J9" s="59">
        <v>0.66549707602339181</v>
      </c>
      <c r="K9" s="60">
        <v>0.63751317175974709</v>
      </c>
      <c r="L9" s="59">
        <v>0.68784181741691208</v>
      </c>
      <c r="M9" s="14">
        <v>0.58760107816711593</v>
      </c>
      <c r="N9" s="14">
        <v>0.63576158940397354</v>
      </c>
      <c r="O9" s="14">
        <v>0.63523131672597866</v>
      </c>
    </row>
    <row r="10" spans="1:15" x14ac:dyDescent="0.25">
      <c r="A10" s="10">
        <v>100858</v>
      </c>
      <c r="B10" s="11" t="s">
        <v>36</v>
      </c>
      <c r="C10" s="11" t="s">
        <v>32</v>
      </c>
      <c r="D10" s="3">
        <v>1</v>
      </c>
      <c r="E10" s="2" t="s">
        <v>29</v>
      </c>
      <c r="F10" s="12" t="s">
        <v>30</v>
      </c>
      <c r="G10" s="56">
        <v>4072</v>
      </c>
      <c r="H10" s="57">
        <v>2780</v>
      </c>
      <c r="I10" s="58">
        <v>0.38212180746561886</v>
      </c>
      <c r="J10" s="59">
        <v>0.68271119842829076</v>
      </c>
      <c r="K10" s="60">
        <v>0.6607142857142857</v>
      </c>
      <c r="L10" s="59">
        <v>0.70202952029520294</v>
      </c>
      <c r="M10" s="14">
        <v>0.43524416135881105</v>
      </c>
      <c r="N10" s="14">
        <v>0.49335302806499259</v>
      </c>
      <c r="O10" s="14">
        <v>0.47107438016528924</v>
      </c>
    </row>
    <row r="11" spans="1:15" x14ac:dyDescent="0.25">
      <c r="A11" s="15">
        <v>102094</v>
      </c>
      <c r="B11" s="3" t="s">
        <v>37</v>
      </c>
      <c r="C11" s="3" t="s">
        <v>32</v>
      </c>
      <c r="D11" s="3">
        <v>1</v>
      </c>
      <c r="E11" s="2" t="s">
        <v>29</v>
      </c>
      <c r="G11" s="56">
        <v>1317</v>
      </c>
      <c r="H11" s="57">
        <v>486</v>
      </c>
      <c r="I11" s="58">
        <v>0.14426727410782081</v>
      </c>
      <c r="J11" s="59">
        <v>0.36902050113895218</v>
      </c>
      <c r="K11" s="60">
        <v>0.3345132743362832</v>
      </c>
      <c r="L11" s="59">
        <v>0.39494680851063829</v>
      </c>
      <c r="M11" s="14">
        <v>0.27868852459016391</v>
      </c>
      <c r="N11" s="14">
        <v>0.330188679245283</v>
      </c>
      <c r="O11" s="14">
        <v>0.29710144927536231</v>
      </c>
    </row>
    <row r="12" spans="1:15" x14ac:dyDescent="0.25">
      <c r="A12" s="16">
        <v>106397</v>
      </c>
      <c r="B12" s="17" t="s">
        <v>38</v>
      </c>
      <c r="C12" s="17" t="s">
        <v>39</v>
      </c>
      <c r="D12" s="18">
        <v>1</v>
      </c>
      <c r="E12" s="17" t="s">
        <v>33</v>
      </c>
      <c r="F12" s="17" t="s">
        <v>40</v>
      </c>
      <c r="G12" s="61">
        <v>2719</v>
      </c>
      <c r="H12" s="62">
        <v>1641</v>
      </c>
      <c r="I12" s="63">
        <v>0.34755424788525191</v>
      </c>
      <c r="J12" s="64">
        <v>0.60353070981978674</v>
      </c>
      <c r="K12" s="65">
        <v>0.56809905316824472</v>
      </c>
      <c r="L12" s="64">
        <v>0.63967310549777112</v>
      </c>
      <c r="M12" s="32">
        <v>0.49</v>
      </c>
      <c r="N12" s="32">
        <v>0.53731343283582089</v>
      </c>
      <c r="O12" s="32">
        <v>0.51219512195121952</v>
      </c>
    </row>
    <row r="13" spans="1:15" x14ac:dyDescent="0.25">
      <c r="A13" s="10">
        <v>104151</v>
      </c>
      <c r="B13" s="11" t="s">
        <v>41</v>
      </c>
      <c r="C13" s="11" t="s">
        <v>42</v>
      </c>
      <c r="D13" s="3">
        <v>1</v>
      </c>
      <c r="E13" s="2" t="s">
        <v>33</v>
      </c>
      <c r="G13" s="56">
        <v>8533</v>
      </c>
      <c r="H13" s="57">
        <v>4849</v>
      </c>
      <c r="I13" s="58">
        <v>0.33247392476268606</v>
      </c>
      <c r="J13" s="59">
        <v>0.56826438532755186</v>
      </c>
      <c r="K13" s="60">
        <v>0.54136283630877546</v>
      </c>
      <c r="L13" s="59">
        <v>0.59174714661984196</v>
      </c>
      <c r="M13" s="14">
        <v>0.39340101522842641</v>
      </c>
      <c r="N13" s="14">
        <v>0.49936088623775032</v>
      </c>
      <c r="O13" s="14">
        <v>0.45901639344262296</v>
      </c>
    </row>
    <row r="14" spans="1:15" x14ac:dyDescent="0.25">
      <c r="A14" s="10">
        <v>104179</v>
      </c>
      <c r="B14" s="11" t="s">
        <v>43</v>
      </c>
      <c r="C14" s="11" t="s">
        <v>42</v>
      </c>
      <c r="D14" s="3">
        <v>1</v>
      </c>
      <c r="E14" s="2" t="s">
        <v>33</v>
      </c>
      <c r="G14" s="56">
        <v>5788</v>
      </c>
      <c r="H14" s="57">
        <v>3547</v>
      </c>
      <c r="I14" s="58">
        <v>0.36022805805114028</v>
      </c>
      <c r="J14" s="59">
        <v>0.61281962681409818</v>
      </c>
      <c r="K14" s="60">
        <v>0.57678041543026703</v>
      </c>
      <c r="L14" s="59">
        <v>0.64424320827943082</v>
      </c>
      <c r="M14" s="14">
        <v>0.50828729281767959</v>
      </c>
      <c r="N14" s="14">
        <v>0.56559263521288838</v>
      </c>
      <c r="O14" s="14">
        <v>0.52667682926829273</v>
      </c>
    </row>
    <row r="15" spans="1:15" x14ac:dyDescent="0.25">
      <c r="A15" s="10">
        <v>105330</v>
      </c>
      <c r="B15" s="11" t="s">
        <v>44</v>
      </c>
      <c r="C15" s="11" t="s">
        <v>42</v>
      </c>
      <c r="D15" s="3">
        <v>1</v>
      </c>
      <c r="E15" s="2" t="s">
        <v>29</v>
      </c>
      <c r="G15" s="56">
        <v>2527</v>
      </c>
      <c r="H15" s="57">
        <v>1242</v>
      </c>
      <c r="I15" s="58">
        <v>0.29916897506925205</v>
      </c>
      <c r="J15" s="59">
        <v>0.49149188761377127</v>
      </c>
      <c r="K15" s="60">
        <v>0.43118383060635224</v>
      </c>
      <c r="L15" s="59">
        <v>0.53360215053763438</v>
      </c>
      <c r="M15" s="14">
        <v>0.22580645161290322</v>
      </c>
      <c r="N15" s="14">
        <v>0.36296296296296299</v>
      </c>
      <c r="O15" s="14">
        <v>0.3165137614678899</v>
      </c>
    </row>
    <row r="16" spans="1:15" x14ac:dyDescent="0.25">
      <c r="A16" s="10">
        <v>110635</v>
      </c>
      <c r="B16" s="11" t="s">
        <v>45</v>
      </c>
      <c r="C16" s="11" t="s">
        <v>46</v>
      </c>
      <c r="D16" s="3">
        <v>1</v>
      </c>
      <c r="E16" s="2" t="s">
        <v>33</v>
      </c>
      <c r="G16" s="56">
        <v>4165</v>
      </c>
      <c r="H16" s="57">
        <v>3777</v>
      </c>
      <c r="I16" s="58">
        <v>0.6813925570228091</v>
      </c>
      <c r="J16" s="59">
        <v>0.90684273709483798</v>
      </c>
      <c r="K16" s="60">
        <v>0.89498680738786285</v>
      </c>
      <c r="L16" s="59">
        <v>0.91674008810572682</v>
      </c>
      <c r="M16" s="14">
        <v>0.76973684210526316</v>
      </c>
      <c r="N16" s="14">
        <v>0.90322580645161288</v>
      </c>
      <c r="O16" s="14">
        <v>0.79479326186830013</v>
      </c>
    </row>
    <row r="17" spans="1:15" x14ac:dyDescent="0.25">
      <c r="A17" s="10">
        <v>110644</v>
      </c>
      <c r="B17" s="11" t="s">
        <v>47</v>
      </c>
      <c r="C17" s="11" t="s">
        <v>46</v>
      </c>
      <c r="D17" s="3">
        <v>1</v>
      </c>
      <c r="E17" s="2" t="s">
        <v>33</v>
      </c>
      <c r="G17" s="56">
        <v>5505</v>
      </c>
      <c r="H17" s="57">
        <v>4473</v>
      </c>
      <c r="I17" s="58">
        <v>0.5200726612170754</v>
      </c>
      <c r="J17" s="59">
        <v>0.81253405994550409</v>
      </c>
      <c r="K17" s="60">
        <v>0.77934272300469487</v>
      </c>
      <c r="L17" s="59">
        <v>0.8371283997469956</v>
      </c>
      <c r="M17" s="14">
        <v>0.64367816091954022</v>
      </c>
      <c r="N17" s="14">
        <v>0.79714978775015166</v>
      </c>
      <c r="O17" s="14">
        <v>0.70297029702970293</v>
      </c>
    </row>
    <row r="18" spans="1:15" x14ac:dyDescent="0.25">
      <c r="A18" s="10">
        <v>110653</v>
      </c>
      <c r="B18" s="11" t="s">
        <v>48</v>
      </c>
      <c r="C18" s="11" t="s">
        <v>46</v>
      </c>
      <c r="D18" s="3">
        <v>1</v>
      </c>
      <c r="E18" s="2" t="s">
        <v>33</v>
      </c>
      <c r="G18" s="56">
        <v>4819</v>
      </c>
      <c r="H18" s="57">
        <v>4126</v>
      </c>
      <c r="I18" s="58">
        <v>0.6576053123054576</v>
      </c>
      <c r="J18" s="59">
        <v>0.85619423116829219</v>
      </c>
      <c r="K18" s="60">
        <v>0.83129370629370625</v>
      </c>
      <c r="L18" s="59">
        <v>0.87870406953773217</v>
      </c>
      <c r="M18" s="14">
        <v>0.7592592592592593</v>
      </c>
      <c r="N18" s="14">
        <v>0.86542991755005894</v>
      </c>
      <c r="O18" s="14">
        <v>0.78896551724137931</v>
      </c>
    </row>
    <row r="19" spans="1:15" x14ac:dyDescent="0.25">
      <c r="A19" s="10">
        <v>110662</v>
      </c>
      <c r="B19" s="11" t="s">
        <v>49</v>
      </c>
      <c r="C19" s="11" t="s">
        <v>46</v>
      </c>
      <c r="D19" s="3">
        <v>1</v>
      </c>
      <c r="E19" s="2" t="s">
        <v>33</v>
      </c>
      <c r="G19" s="56">
        <v>4808</v>
      </c>
      <c r="H19" s="57">
        <v>4400</v>
      </c>
      <c r="I19" s="58">
        <v>0.70861064891846925</v>
      </c>
      <c r="J19" s="59">
        <v>0.91514143094841927</v>
      </c>
      <c r="K19" s="60">
        <v>0.89446721311475408</v>
      </c>
      <c r="L19" s="59">
        <v>0.92927170868347342</v>
      </c>
      <c r="M19" s="14">
        <v>0.78125</v>
      </c>
      <c r="N19" s="14">
        <v>0.92024750773461672</v>
      </c>
      <c r="O19" s="14">
        <v>0.86872586872586877</v>
      </c>
    </row>
    <row r="20" spans="1:15" x14ac:dyDescent="0.25">
      <c r="A20" s="16">
        <v>110671</v>
      </c>
      <c r="B20" s="17" t="s">
        <v>50</v>
      </c>
      <c r="C20" s="17" t="s">
        <v>46</v>
      </c>
      <c r="D20" s="18">
        <v>1</v>
      </c>
      <c r="E20" s="17" t="s">
        <v>33</v>
      </c>
      <c r="F20" s="17" t="s">
        <v>40</v>
      </c>
      <c r="G20" s="61">
        <v>3562</v>
      </c>
      <c r="H20" s="62">
        <v>2362</v>
      </c>
      <c r="I20" s="63">
        <v>0.41830432341381246</v>
      </c>
      <c r="J20" s="64">
        <v>0.66311061201572152</v>
      </c>
      <c r="K20" s="65">
        <v>0.63297232250300839</v>
      </c>
      <c r="L20" s="64">
        <v>0.68947368421052635</v>
      </c>
      <c r="M20" s="32">
        <v>0.67844522968197885</v>
      </c>
      <c r="N20" s="32">
        <v>0.66203365032918804</v>
      </c>
      <c r="O20" s="32">
        <v>0.60106788710907699</v>
      </c>
    </row>
    <row r="21" spans="1:15" x14ac:dyDescent="0.25">
      <c r="A21" s="10">
        <v>110680</v>
      </c>
      <c r="B21" s="11" t="s">
        <v>51</v>
      </c>
      <c r="C21" s="11" t="s">
        <v>46</v>
      </c>
      <c r="D21" s="3">
        <v>1</v>
      </c>
      <c r="E21" s="2" t="s">
        <v>33</v>
      </c>
      <c r="G21" s="56">
        <v>4589</v>
      </c>
      <c r="H21" s="57">
        <v>3958</v>
      </c>
      <c r="I21" s="58">
        <v>0.56613641316190888</v>
      </c>
      <c r="J21" s="59">
        <v>0.86249727609500981</v>
      </c>
      <c r="K21" s="60">
        <v>0.85622845888724763</v>
      </c>
      <c r="L21" s="59">
        <v>0.86747458952306489</v>
      </c>
      <c r="M21" s="14">
        <v>0.72727272727272729</v>
      </c>
      <c r="N21" s="14">
        <v>0.86904761904761907</v>
      </c>
      <c r="O21" s="14">
        <v>0.78522336769759449</v>
      </c>
    </row>
    <row r="22" spans="1:15" x14ac:dyDescent="0.25">
      <c r="A22" s="10">
        <v>110705</v>
      </c>
      <c r="B22" s="11" t="s">
        <v>52</v>
      </c>
      <c r="C22" s="11" t="s">
        <v>46</v>
      </c>
      <c r="D22" s="3">
        <v>1</v>
      </c>
      <c r="E22" s="2" t="s">
        <v>33</v>
      </c>
      <c r="G22" s="56">
        <v>4089</v>
      </c>
      <c r="H22" s="57">
        <v>3280</v>
      </c>
      <c r="I22" s="58">
        <v>0.66984592809977994</v>
      </c>
      <c r="J22" s="59">
        <v>0.80215211543164588</v>
      </c>
      <c r="K22" s="60">
        <v>0.77751756440281028</v>
      </c>
      <c r="L22" s="59">
        <v>0.81982360352792949</v>
      </c>
      <c r="M22" s="14">
        <v>0.7192982456140351</v>
      </c>
      <c r="N22" s="14">
        <v>0.75330926594464498</v>
      </c>
      <c r="O22" s="14">
        <v>0.73320350535540413</v>
      </c>
    </row>
    <row r="23" spans="1:15" x14ac:dyDescent="0.25">
      <c r="A23" s="16">
        <v>110714</v>
      </c>
      <c r="B23" s="17" t="s">
        <v>53</v>
      </c>
      <c r="C23" s="17" t="s">
        <v>46</v>
      </c>
      <c r="D23" s="18">
        <v>1</v>
      </c>
      <c r="E23" s="17" t="s">
        <v>33</v>
      </c>
      <c r="F23" s="17" t="s">
        <v>40</v>
      </c>
      <c r="G23" s="61">
        <v>3237</v>
      </c>
      <c r="H23" s="62">
        <v>2411</v>
      </c>
      <c r="I23" s="63">
        <v>0.51560086499845537</v>
      </c>
      <c r="J23" s="64">
        <v>0.74482545566882918</v>
      </c>
      <c r="K23" s="65">
        <v>0.72795115332428761</v>
      </c>
      <c r="L23" s="64">
        <v>0.75893363584798634</v>
      </c>
      <c r="M23" s="32">
        <v>0.68292682926829273</v>
      </c>
      <c r="N23" s="32">
        <v>0.73338150289017345</v>
      </c>
      <c r="O23" s="32">
        <v>0.70120120120120122</v>
      </c>
    </row>
    <row r="24" spans="1:15" x14ac:dyDescent="0.25">
      <c r="A24" s="10">
        <v>122409</v>
      </c>
      <c r="B24" s="11" t="s">
        <v>54</v>
      </c>
      <c r="C24" s="11" t="s">
        <v>46</v>
      </c>
      <c r="D24" s="3">
        <v>1</v>
      </c>
      <c r="E24" s="2" t="s">
        <v>29</v>
      </c>
      <c r="F24" s="12" t="s">
        <v>30</v>
      </c>
      <c r="G24" s="56">
        <v>4109</v>
      </c>
      <c r="H24" s="57">
        <v>2713</v>
      </c>
      <c r="I24" s="58">
        <v>0.31856899488926749</v>
      </c>
      <c r="J24" s="59">
        <v>0.66025797030907762</v>
      </c>
      <c r="K24" s="60">
        <v>0.60993337371290124</v>
      </c>
      <c r="L24" s="59">
        <v>0.69406021155410902</v>
      </c>
      <c r="M24" s="14">
        <v>0.6333333333333333</v>
      </c>
      <c r="N24" s="14">
        <v>0.62900188323917139</v>
      </c>
      <c r="O24" s="14">
        <v>0.61561866125760645</v>
      </c>
    </row>
    <row r="25" spans="1:15" x14ac:dyDescent="0.25">
      <c r="A25" s="10">
        <v>126562</v>
      </c>
      <c r="B25" s="11" t="s">
        <v>55</v>
      </c>
      <c r="C25" s="11" t="s">
        <v>56</v>
      </c>
      <c r="D25" s="3">
        <v>1</v>
      </c>
      <c r="E25" s="2" t="s">
        <v>29</v>
      </c>
      <c r="G25" s="56">
        <v>885</v>
      </c>
      <c r="H25" s="57">
        <v>397</v>
      </c>
      <c r="I25" s="58">
        <v>0.1751412429378531</v>
      </c>
      <c r="J25" s="59">
        <v>0.44858757062146892</v>
      </c>
      <c r="K25" s="60">
        <v>0.41066666666666668</v>
      </c>
      <c r="L25" s="59">
        <v>0.47647058823529409</v>
      </c>
      <c r="M25" s="14">
        <v>0.36363636363636365</v>
      </c>
      <c r="N25" s="14">
        <v>0.453125</v>
      </c>
      <c r="O25" s="14">
        <v>0.38378378378378381</v>
      </c>
    </row>
    <row r="26" spans="1:15" x14ac:dyDescent="0.25">
      <c r="A26" s="10">
        <v>126614</v>
      </c>
      <c r="B26" s="11" t="s">
        <v>57</v>
      </c>
      <c r="C26" s="11" t="s">
        <v>56</v>
      </c>
      <c r="D26" s="3">
        <v>1</v>
      </c>
      <c r="E26" s="2" t="s">
        <v>33</v>
      </c>
      <c r="G26" s="56">
        <v>5606</v>
      </c>
      <c r="H26" s="57">
        <v>3812</v>
      </c>
      <c r="I26" s="58">
        <v>0.41669639671780234</v>
      </c>
      <c r="J26" s="59">
        <v>0.67998572957545489</v>
      </c>
      <c r="K26" s="60">
        <v>0.65250171350239894</v>
      </c>
      <c r="L26" s="59">
        <v>0.7098214285714286</v>
      </c>
      <c r="M26" s="14">
        <v>0.6428571428571429</v>
      </c>
      <c r="N26" s="14">
        <v>0.61910112359550562</v>
      </c>
      <c r="O26" s="14">
        <v>0.57833655705996134</v>
      </c>
    </row>
    <row r="27" spans="1:15" x14ac:dyDescent="0.25">
      <c r="A27" s="10">
        <v>126775</v>
      </c>
      <c r="B27" s="11" t="s">
        <v>58</v>
      </c>
      <c r="C27" s="11" t="s">
        <v>56</v>
      </c>
      <c r="D27" s="3">
        <v>1</v>
      </c>
      <c r="E27" s="2" t="s">
        <v>29</v>
      </c>
      <c r="G27" s="56">
        <v>762</v>
      </c>
      <c r="H27" s="57">
        <v>507</v>
      </c>
      <c r="I27" s="58">
        <v>0.40288713910761154</v>
      </c>
      <c r="J27" s="59">
        <v>0.66535433070866146</v>
      </c>
      <c r="K27" s="60">
        <v>0.65164644714038134</v>
      </c>
      <c r="L27" s="59">
        <v>0.70810810810810809</v>
      </c>
      <c r="M27" s="14">
        <v>0.6</v>
      </c>
      <c r="N27" s="14">
        <v>0.68852459016393441</v>
      </c>
      <c r="O27" s="14">
        <v>0.62650602409638556</v>
      </c>
    </row>
    <row r="28" spans="1:15" x14ac:dyDescent="0.25">
      <c r="A28" s="10">
        <v>126818</v>
      </c>
      <c r="B28" s="11" t="s">
        <v>59</v>
      </c>
      <c r="C28" s="11" t="s">
        <v>56</v>
      </c>
      <c r="D28" s="3">
        <v>1</v>
      </c>
      <c r="E28" s="2" t="s">
        <v>33</v>
      </c>
      <c r="G28" s="56">
        <v>3825</v>
      </c>
      <c r="H28" s="57">
        <v>2403</v>
      </c>
      <c r="I28" s="58">
        <v>0.37856209150326797</v>
      </c>
      <c r="J28" s="59">
        <v>0.62823529411764711</v>
      </c>
      <c r="K28" s="60">
        <v>0.57263411693791444</v>
      </c>
      <c r="L28" s="59">
        <v>0.67082179132040631</v>
      </c>
      <c r="M28" s="14">
        <v>0.50526315789473686</v>
      </c>
      <c r="N28" s="14">
        <v>0.54285714285714282</v>
      </c>
      <c r="O28" s="14">
        <v>0.53720930232558139</v>
      </c>
    </row>
    <row r="29" spans="1:15" x14ac:dyDescent="0.25">
      <c r="A29" s="21">
        <v>129020</v>
      </c>
      <c r="B29" s="22" t="s">
        <v>60</v>
      </c>
      <c r="C29" s="22" t="s">
        <v>61</v>
      </c>
      <c r="D29" s="23">
        <v>1</v>
      </c>
      <c r="E29" s="23" t="s">
        <v>33</v>
      </c>
      <c r="F29" s="23" t="s">
        <v>62</v>
      </c>
      <c r="G29" s="66">
        <v>3189</v>
      </c>
      <c r="H29" s="67">
        <v>2617</v>
      </c>
      <c r="I29" s="68">
        <v>0.67356538099717778</v>
      </c>
      <c r="J29" s="69">
        <v>0.82063342740671052</v>
      </c>
      <c r="K29" s="70">
        <v>0.79810126582278484</v>
      </c>
      <c r="L29" s="69">
        <v>0.84275947793660655</v>
      </c>
      <c r="M29" s="37">
        <v>0.71341463414634143</v>
      </c>
      <c r="N29" s="37">
        <v>0.77447552447552448</v>
      </c>
      <c r="O29" s="37">
        <v>0.73374613003095979</v>
      </c>
    </row>
    <row r="30" spans="1:15" x14ac:dyDescent="0.25">
      <c r="A30" s="10">
        <v>130943</v>
      </c>
      <c r="B30" s="11" t="s">
        <v>63</v>
      </c>
      <c r="C30" s="11" t="s">
        <v>64</v>
      </c>
      <c r="D30" s="3">
        <v>1</v>
      </c>
      <c r="E30" s="2" t="s">
        <v>33</v>
      </c>
      <c r="G30" s="56">
        <v>3252</v>
      </c>
      <c r="H30" s="57">
        <v>2759</v>
      </c>
      <c r="I30" s="58">
        <v>0.66881918819188191</v>
      </c>
      <c r="J30" s="59">
        <v>0.8484009840098401</v>
      </c>
      <c r="K30" s="60">
        <v>0.82638888888888884</v>
      </c>
      <c r="L30" s="59">
        <v>0.86298568507157469</v>
      </c>
      <c r="M30" s="14">
        <v>0.72602739726027399</v>
      </c>
      <c r="N30" s="14">
        <v>0.77510917030567683</v>
      </c>
      <c r="O30" s="14">
        <v>0.76265822784810122</v>
      </c>
    </row>
    <row r="31" spans="1:15" x14ac:dyDescent="0.25">
      <c r="A31" s="10">
        <v>132903</v>
      </c>
      <c r="B31" s="11" t="s">
        <v>65</v>
      </c>
      <c r="C31" s="11" t="s">
        <v>66</v>
      </c>
      <c r="D31" s="3">
        <v>1</v>
      </c>
      <c r="E31" s="2" t="s">
        <v>33</v>
      </c>
      <c r="G31" s="56">
        <v>6389</v>
      </c>
      <c r="H31" s="57">
        <v>4156</v>
      </c>
      <c r="I31" s="58">
        <v>0.35326342150571294</v>
      </c>
      <c r="J31" s="59">
        <v>0.65049303490374077</v>
      </c>
      <c r="K31" s="60">
        <v>0.59466666666666668</v>
      </c>
      <c r="L31" s="59">
        <v>0.69991147831218647</v>
      </c>
      <c r="M31" s="14">
        <v>0.59745762711864403</v>
      </c>
      <c r="N31" s="14">
        <v>0.62613430127041747</v>
      </c>
      <c r="O31" s="14">
        <v>0.61261261261261257</v>
      </c>
    </row>
    <row r="32" spans="1:15" x14ac:dyDescent="0.25">
      <c r="A32" s="10">
        <v>133669</v>
      </c>
      <c r="B32" s="11" t="s">
        <v>67</v>
      </c>
      <c r="C32" s="11" t="s">
        <v>66</v>
      </c>
      <c r="D32" s="3">
        <v>1</v>
      </c>
      <c r="E32" s="2" t="s">
        <v>29</v>
      </c>
      <c r="G32" s="56">
        <v>2193</v>
      </c>
      <c r="H32" s="57">
        <v>901</v>
      </c>
      <c r="I32" s="58">
        <v>0.15458276333789331</v>
      </c>
      <c r="J32" s="59">
        <v>0.41085271317829458</v>
      </c>
      <c r="K32" s="60">
        <v>0.35126903553299493</v>
      </c>
      <c r="L32" s="59">
        <v>0.45943708609271522</v>
      </c>
      <c r="M32" s="14">
        <v>0.38675958188153309</v>
      </c>
      <c r="N32" s="14">
        <v>0.4226044226044226</v>
      </c>
      <c r="O32" s="14">
        <v>0.40174672489082969</v>
      </c>
    </row>
    <row r="33" spans="1:15" x14ac:dyDescent="0.25">
      <c r="A33" s="10">
        <v>133951</v>
      </c>
      <c r="B33" s="11" t="s">
        <v>68</v>
      </c>
      <c r="C33" s="11" t="s">
        <v>66</v>
      </c>
      <c r="D33" s="3">
        <v>1</v>
      </c>
      <c r="E33" s="2" t="s">
        <v>29</v>
      </c>
      <c r="G33" s="56">
        <v>3889</v>
      </c>
      <c r="H33" s="57">
        <v>1899</v>
      </c>
      <c r="I33" s="58">
        <v>0.1892517356646953</v>
      </c>
      <c r="J33" s="59">
        <v>0.48830033427616354</v>
      </c>
      <c r="K33" s="60">
        <v>0.42011173184357542</v>
      </c>
      <c r="L33" s="59">
        <v>0.5464506908051453</v>
      </c>
      <c r="M33" s="14">
        <v>0.36951501154734412</v>
      </c>
      <c r="N33" s="14">
        <v>0.49888924151063152</v>
      </c>
      <c r="O33" s="14">
        <v>0.49697377269670479</v>
      </c>
    </row>
    <row r="34" spans="1:15" x14ac:dyDescent="0.25">
      <c r="A34" s="10">
        <v>134097</v>
      </c>
      <c r="B34" s="11" t="s">
        <v>69</v>
      </c>
      <c r="C34" s="11" t="s">
        <v>66</v>
      </c>
      <c r="D34" s="3">
        <v>1</v>
      </c>
      <c r="E34" s="2" t="s">
        <v>33</v>
      </c>
      <c r="G34" s="56">
        <v>6191</v>
      </c>
      <c r="H34" s="57">
        <v>4651</v>
      </c>
      <c r="I34" s="58">
        <v>0.53464706832498787</v>
      </c>
      <c r="J34" s="59">
        <v>0.75125181715393308</v>
      </c>
      <c r="K34" s="60">
        <v>0.72860447185813415</v>
      </c>
      <c r="L34" s="59">
        <v>0.76758409785932724</v>
      </c>
      <c r="M34" s="14">
        <v>0.72431506849315064</v>
      </c>
      <c r="N34" s="14">
        <v>0.74251115360101971</v>
      </c>
      <c r="O34" s="14">
        <v>0.73877851361295066</v>
      </c>
    </row>
    <row r="35" spans="1:15" x14ac:dyDescent="0.25">
      <c r="A35" s="10">
        <v>134130</v>
      </c>
      <c r="B35" s="11" t="s">
        <v>70</v>
      </c>
      <c r="C35" s="11" t="s">
        <v>66</v>
      </c>
      <c r="D35" s="3">
        <v>1</v>
      </c>
      <c r="E35" s="2" t="s">
        <v>33</v>
      </c>
      <c r="G35" s="56">
        <v>6674</v>
      </c>
      <c r="H35" s="57">
        <v>5681</v>
      </c>
      <c r="I35" s="58">
        <v>0.64339226850464493</v>
      </c>
      <c r="J35" s="59">
        <v>0.85121366496853457</v>
      </c>
      <c r="K35" s="60">
        <v>0.814251124178485</v>
      </c>
      <c r="L35" s="59">
        <v>0.87946074544012687</v>
      </c>
      <c r="M35" s="14">
        <v>0.74612634088200236</v>
      </c>
      <c r="N35" s="14">
        <v>0.81367236348478533</v>
      </c>
      <c r="O35" s="14">
        <v>0.79977937120794262</v>
      </c>
    </row>
    <row r="36" spans="1:15" x14ac:dyDescent="0.25">
      <c r="A36" s="10">
        <v>137351</v>
      </c>
      <c r="B36" s="11" t="s">
        <v>71</v>
      </c>
      <c r="C36" s="11" t="s">
        <v>66</v>
      </c>
      <c r="D36" s="3">
        <v>1</v>
      </c>
      <c r="E36" s="2" t="s">
        <v>33</v>
      </c>
      <c r="G36" s="56">
        <v>4000</v>
      </c>
      <c r="H36" s="57">
        <v>2262</v>
      </c>
      <c r="I36" s="58">
        <v>0.29025000000000001</v>
      </c>
      <c r="J36" s="59">
        <v>0.5655</v>
      </c>
      <c r="K36" s="60">
        <v>0.49003516998827668</v>
      </c>
      <c r="L36" s="59">
        <v>0.6216216216216216</v>
      </c>
      <c r="M36" s="14">
        <v>0.63245823389021483</v>
      </c>
      <c r="N36" s="14">
        <v>0.59117221418234445</v>
      </c>
      <c r="O36" s="14">
        <v>0.58388003748828488</v>
      </c>
    </row>
    <row r="37" spans="1:15" x14ac:dyDescent="0.25">
      <c r="A37" s="21">
        <v>139755</v>
      </c>
      <c r="B37" s="22" t="s">
        <v>72</v>
      </c>
      <c r="C37" s="22" t="s">
        <v>73</v>
      </c>
      <c r="D37" s="23">
        <v>1</v>
      </c>
      <c r="E37" s="23" t="s">
        <v>33</v>
      </c>
      <c r="F37" s="23" t="s">
        <v>62</v>
      </c>
      <c r="G37" s="66">
        <v>2838</v>
      </c>
      <c r="H37" s="67">
        <v>2251</v>
      </c>
      <c r="I37" s="68">
        <v>0.335799859055673</v>
      </c>
      <c r="J37" s="69">
        <v>0.79316420014094435</v>
      </c>
      <c r="K37" s="70">
        <v>0.76642710472279263</v>
      </c>
      <c r="L37" s="69">
        <v>0.85168539325842696</v>
      </c>
      <c r="M37" s="37">
        <v>0.68211920529801329</v>
      </c>
      <c r="N37" s="37">
        <v>0.78739184177997523</v>
      </c>
      <c r="O37" s="37">
        <v>0.71379310344827585</v>
      </c>
    </row>
    <row r="38" spans="1:15" x14ac:dyDescent="0.25">
      <c r="A38" s="10">
        <v>139940</v>
      </c>
      <c r="B38" s="11" t="s">
        <v>74</v>
      </c>
      <c r="C38" s="11" t="s">
        <v>73</v>
      </c>
      <c r="D38" s="3">
        <v>1</v>
      </c>
      <c r="E38" s="2" t="s">
        <v>33</v>
      </c>
      <c r="G38" s="56">
        <v>2174</v>
      </c>
      <c r="H38" s="57">
        <v>1105</v>
      </c>
      <c r="I38" s="58">
        <v>0.20193192272309107</v>
      </c>
      <c r="J38" s="59">
        <v>0.50827966881324749</v>
      </c>
      <c r="K38" s="60">
        <v>0.43554006968641112</v>
      </c>
      <c r="L38" s="59">
        <v>0.55597867479055596</v>
      </c>
      <c r="M38" s="14">
        <v>0.53414264036418813</v>
      </c>
      <c r="N38" s="14">
        <v>0.542713567839196</v>
      </c>
      <c r="O38" s="14">
        <v>0.5320754716981132</v>
      </c>
    </row>
    <row r="39" spans="1:15" x14ac:dyDescent="0.25">
      <c r="A39" s="10">
        <v>139959</v>
      </c>
      <c r="B39" s="11" t="s">
        <v>75</v>
      </c>
      <c r="C39" s="11" t="s">
        <v>73</v>
      </c>
      <c r="D39" s="3">
        <v>1</v>
      </c>
      <c r="E39" s="2" t="s">
        <v>33</v>
      </c>
      <c r="G39" s="56">
        <v>5059</v>
      </c>
      <c r="H39" s="57">
        <v>4174</v>
      </c>
      <c r="I39" s="58">
        <v>0.54002767345325164</v>
      </c>
      <c r="J39" s="59">
        <v>0.82506424194504846</v>
      </c>
      <c r="K39" s="60">
        <v>0.81822971548998946</v>
      </c>
      <c r="L39" s="59">
        <v>0.82916798481493204</v>
      </c>
      <c r="M39" s="14">
        <v>0.7792553191489362</v>
      </c>
      <c r="N39" s="14">
        <v>0.80060728744939269</v>
      </c>
      <c r="O39" s="14">
        <v>0.79651162790697672</v>
      </c>
    </row>
    <row r="40" spans="1:15" x14ac:dyDescent="0.25">
      <c r="A40" s="10">
        <v>141574</v>
      </c>
      <c r="B40" s="11" t="s">
        <v>76</v>
      </c>
      <c r="C40" s="11" t="s">
        <v>77</v>
      </c>
      <c r="D40" s="3">
        <v>1</v>
      </c>
      <c r="E40" s="2" t="s">
        <v>33</v>
      </c>
      <c r="G40" s="56">
        <v>1679</v>
      </c>
      <c r="H40" s="57">
        <v>935</v>
      </c>
      <c r="I40" s="58">
        <v>0.17450863609291245</v>
      </c>
      <c r="J40" s="59">
        <v>0.5568790946992257</v>
      </c>
      <c r="K40" s="60">
        <v>0.52047556142668427</v>
      </c>
      <c r="L40" s="59">
        <v>0.58676789587852496</v>
      </c>
      <c r="M40" s="14">
        <v>0.55000000000000004</v>
      </c>
      <c r="N40" s="14">
        <v>0.59410801963993454</v>
      </c>
      <c r="O40" s="14">
        <v>0.43571428571428572</v>
      </c>
    </row>
    <row r="41" spans="1:15" x14ac:dyDescent="0.25">
      <c r="A41" s="10">
        <v>153603</v>
      </c>
      <c r="B41" s="11" t="s">
        <v>78</v>
      </c>
      <c r="C41" s="11" t="s">
        <v>79</v>
      </c>
      <c r="D41" s="3">
        <v>1</v>
      </c>
      <c r="E41" s="2" t="s">
        <v>33</v>
      </c>
      <c r="G41" s="56">
        <v>3933</v>
      </c>
      <c r="H41" s="57">
        <v>2784</v>
      </c>
      <c r="I41" s="58">
        <v>0.3877447241291635</v>
      </c>
      <c r="J41" s="59">
        <v>0.70785659801678114</v>
      </c>
      <c r="K41" s="60">
        <v>0.67673014398513698</v>
      </c>
      <c r="L41" s="59">
        <v>0.74550561797752812</v>
      </c>
      <c r="M41" s="14">
        <v>0.5</v>
      </c>
      <c r="N41" s="14">
        <v>0.64089775561097262</v>
      </c>
      <c r="O41" s="14">
        <v>0.55823293172690758</v>
      </c>
    </row>
    <row r="42" spans="1:15" x14ac:dyDescent="0.25">
      <c r="A42" s="10">
        <v>153658</v>
      </c>
      <c r="B42" s="11" t="s">
        <v>80</v>
      </c>
      <c r="C42" s="11" t="s">
        <v>79</v>
      </c>
      <c r="D42" s="3">
        <v>1</v>
      </c>
      <c r="E42" s="2" t="s">
        <v>33</v>
      </c>
      <c r="G42" s="56">
        <v>4256</v>
      </c>
      <c r="H42" s="57">
        <v>2971</v>
      </c>
      <c r="I42" s="58">
        <v>0.46875</v>
      </c>
      <c r="J42" s="59">
        <v>0.69807330827067671</v>
      </c>
      <c r="K42" s="60">
        <v>0.69954011241696479</v>
      </c>
      <c r="L42" s="59">
        <v>0.69682470639408434</v>
      </c>
      <c r="M42" s="14">
        <v>0.46913580246913578</v>
      </c>
      <c r="N42" s="14">
        <v>0.63446475195822449</v>
      </c>
      <c r="O42" s="14">
        <v>0.56279069767441858</v>
      </c>
    </row>
    <row r="43" spans="1:15" x14ac:dyDescent="0.25">
      <c r="A43" s="15">
        <v>142276</v>
      </c>
      <c r="B43" s="3" t="s">
        <v>81</v>
      </c>
      <c r="C43" s="3" t="s">
        <v>82</v>
      </c>
      <c r="D43" s="3">
        <v>1</v>
      </c>
      <c r="E43" s="2" t="s">
        <v>29</v>
      </c>
      <c r="G43" s="56">
        <v>799</v>
      </c>
      <c r="H43" s="57">
        <v>254</v>
      </c>
      <c r="I43" s="58">
        <v>0.10638297872340426</v>
      </c>
      <c r="J43" s="59">
        <v>0.31789737171464333</v>
      </c>
      <c r="K43" s="60">
        <v>0.26345609065155806</v>
      </c>
      <c r="L43" s="59">
        <v>0.36098654708520178</v>
      </c>
      <c r="M43" s="14">
        <v>0.42857142857142855</v>
      </c>
      <c r="N43" s="14">
        <v>0.33846153846153848</v>
      </c>
      <c r="O43" s="14">
        <v>0.31481481481481483</v>
      </c>
    </row>
    <row r="44" spans="1:15" x14ac:dyDescent="0.25">
      <c r="A44" s="10">
        <v>142285</v>
      </c>
      <c r="B44" s="11" t="s">
        <v>83</v>
      </c>
      <c r="C44" s="11" t="s">
        <v>82</v>
      </c>
      <c r="D44" s="3">
        <v>1</v>
      </c>
      <c r="E44" s="2" t="s">
        <v>29</v>
      </c>
      <c r="F44" s="12" t="s">
        <v>30</v>
      </c>
      <c r="G44" s="56">
        <v>1582</v>
      </c>
      <c r="H44" s="57">
        <v>881</v>
      </c>
      <c r="I44" s="58">
        <v>0.23324905183312264</v>
      </c>
      <c r="J44" s="59">
        <v>0.55689001264222504</v>
      </c>
      <c r="K44" s="60">
        <v>0.52701080432172864</v>
      </c>
      <c r="L44" s="59">
        <v>0.59012016021361813</v>
      </c>
      <c r="M44" s="14">
        <v>0.25</v>
      </c>
      <c r="N44" s="14">
        <v>0.47802197802197804</v>
      </c>
      <c r="O44" s="14">
        <v>0.46258503401360546</v>
      </c>
    </row>
    <row r="45" spans="1:15" x14ac:dyDescent="0.25">
      <c r="A45" s="10">
        <v>145600</v>
      </c>
      <c r="B45" s="11" t="s">
        <v>84</v>
      </c>
      <c r="C45" s="11" t="s">
        <v>85</v>
      </c>
      <c r="D45" s="3">
        <v>1</v>
      </c>
      <c r="E45" s="2" t="s">
        <v>33</v>
      </c>
      <c r="G45" s="56">
        <v>2830</v>
      </c>
      <c r="H45" s="57">
        <v>1632</v>
      </c>
      <c r="I45" s="58">
        <v>0.31024734982332153</v>
      </c>
      <c r="J45" s="59">
        <v>0.57667844522968192</v>
      </c>
      <c r="K45" s="60">
        <v>0.58307210031347967</v>
      </c>
      <c r="L45" s="59">
        <v>0.5714285714285714</v>
      </c>
      <c r="M45" s="14">
        <v>0.38805970149253732</v>
      </c>
      <c r="N45" s="14">
        <v>0.55826201448321267</v>
      </c>
      <c r="O45" s="14">
        <v>0.46862483311081443</v>
      </c>
    </row>
    <row r="46" spans="1:15" x14ac:dyDescent="0.25">
      <c r="A46" s="10">
        <v>145637</v>
      </c>
      <c r="B46" s="11" t="s">
        <v>86</v>
      </c>
      <c r="C46" s="11" t="s">
        <v>85</v>
      </c>
      <c r="D46" s="3">
        <v>1</v>
      </c>
      <c r="E46" s="2" t="s">
        <v>33</v>
      </c>
      <c r="G46" s="56">
        <v>7105</v>
      </c>
      <c r="H46" s="57">
        <v>5971</v>
      </c>
      <c r="I46" s="58">
        <v>0.68698099929627021</v>
      </c>
      <c r="J46" s="59">
        <v>0.84039408866995069</v>
      </c>
      <c r="K46" s="60">
        <v>0.81765033407572385</v>
      </c>
      <c r="L46" s="59">
        <v>0.86364930259037864</v>
      </c>
      <c r="M46" s="14">
        <v>0.71296296296296291</v>
      </c>
      <c r="N46" s="14">
        <v>0.78659695817490494</v>
      </c>
      <c r="O46" s="14">
        <v>0.71755725190839692</v>
      </c>
    </row>
    <row r="47" spans="1:15" x14ac:dyDescent="0.25">
      <c r="A47" s="10">
        <v>147703</v>
      </c>
      <c r="B47" s="11" t="s">
        <v>87</v>
      </c>
      <c r="C47" s="11" t="s">
        <v>85</v>
      </c>
      <c r="D47" s="3">
        <v>1</v>
      </c>
      <c r="E47" s="2" t="s">
        <v>29</v>
      </c>
      <c r="G47" s="56">
        <v>3260</v>
      </c>
      <c r="H47" s="57">
        <v>1772</v>
      </c>
      <c r="I47" s="58">
        <v>0.27699386503067486</v>
      </c>
      <c r="J47" s="59">
        <v>0.54355828220858893</v>
      </c>
      <c r="K47" s="60">
        <v>0.53860407659048792</v>
      </c>
      <c r="L47" s="59">
        <v>0.54844606946983543</v>
      </c>
      <c r="M47" s="14">
        <v>0.27022653721682849</v>
      </c>
      <c r="N47" s="14">
        <v>0.35470941883767537</v>
      </c>
      <c r="O47" s="14">
        <v>0.31887456037514655</v>
      </c>
    </row>
    <row r="48" spans="1:15" x14ac:dyDescent="0.25">
      <c r="A48" s="10">
        <v>149222</v>
      </c>
      <c r="B48" s="11" t="s">
        <v>88</v>
      </c>
      <c r="C48" s="11" t="s">
        <v>85</v>
      </c>
      <c r="D48" s="3">
        <v>1</v>
      </c>
      <c r="E48" s="2" t="s">
        <v>29</v>
      </c>
      <c r="G48" s="56">
        <v>2219</v>
      </c>
      <c r="H48" s="57">
        <v>1056</v>
      </c>
      <c r="I48" s="58">
        <v>0.26408292023433977</v>
      </c>
      <c r="J48" s="59">
        <v>0.47589004055881029</v>
      </c>
      <c r="K48" s="60">
        <v>0.44163265306122451</v>
      </c>
      <c r="L48" s="59">
        <v>0.51810865191146882</v>
      </c>
      <c r="M48" s="14">
        <v>0.30330882352941174</v>
      </c>
      <c r="N48" s="14">
        <v>0.32396449704142011</v>
      </c>
      <c r="O48" s="14">
        <v>0.31338582677165355</v>
      </c>
    </row>
    <row r="49" spans="1:15" x14ac:dyDescent="0.25">
      <c r="A49" s="15">
        <v>150136</v>
      </c>
      <c r="B49" s="3" t="s">
        <v>89</v>
      </c>
      <c r="C49" s="3" t="s">
        <v>90</v>
      </c>
      <c r="D49" s="3">
        <v>1</v>
      </c>
      <c r="E49" s="2" t="s">
        <v>29</v>
      </c>
      <c r="G49" s="56">
        <v>3556</v>
      </c>
      <c r="H49" s="57">
        <v>2028</v>
      </c>
      <c r="I49" s="58">
        <v>0.32480314960629919</v>
      </c>
      <c r="J49" s="59">
        <v>0.5703037120359955</v>
      </c>
      <c r="K49" s="60">
        <v>0.55321861057998722</v>
      </c>
      <c r="L49" s="59">
        <v>0.58379466532461</v>
      </c>
      <c r="M49" s="14">
        <v>0.4514285714285714</v>
      </c>
      <c r="N49" s="14">
        <v>0.46254071661237783</v>
      </c>
      <c r="O49" s="14">
        <v>0.44800000000000001</v>
      </c>
    </row>
    <row r="50" spans="1:15" x14ac:dyDescent="0.25">
      <c r="A50" s="10">
        <v>151111</v>
      </c>
      <c r="B50" s="11" t="s">
        <v>91</v>
      </c>
      <c r="C50" s="11" t="s">
        <v>90</v>
      </c>
      <c r="D50" s="3">
        <v>1</v>
      </c>
      <c r="E50" s="2" t="s">
        <v>29</v>
      </c>
      <c r="G50" s="56">
        <v>2360</v>
      </c>
      <c r="H50" s="57">
        <v>908</v>
      </c>
      <c r="I50" s="58">
        <v>0.13432203389830508</v>
      </c>
      <c r="J50" s="59">
        <v>0.38474576271186439</v>
      </c>
      <c r="K50" s="60">
        <v>0.38306878306878306</v>
      </c>
      <c r="L50" s="59">
        <v>0.38586572438162542</v>
      </c>
      <c r="M50" s="14">
        <v>0.27884615384615385</v>
      </c>
      <c r="N50" s="14">
        <v>0.35483870967741937</v>
      </c>
      <c r="O50" s="14">
        <v>0.3125</v>
      </c>
    </row>
    <row r="51" spans="1:15" x14ac:dyDescent="0.25">
      <c r="A51" s="10">
        <v>151351</v>
      </c>
      <c r="B51" s="11" t="s">
        <v>92</v>
      </c>
      <c r="C51" s="11" t="s">
        <v>90</v>
      </c>
      <c r="D51" s="3">
        <v>1</v>
      </c>
      <c r="E51" s="2" t="s">
        <v>33</v>
      </c>
      <c r="G51" s="56">
        <v>7192</v>
      </c>
      <c r="H51" s="57">
        <v>5423</v>
      </c>
      <c r="I51" s="58">
        <v>0.54908231368186877</v>
      </c>
      <c r="J51" s="59">
        <v>0.75403225806451613</v>
      </c>
      <c r="K51" s="60">
        <v>0.73788745109840503</v>
      </c>
      <c r="L51" s="59">
        <v>0.76789868182993026</v>
      </c>
      <c r="M51" s="14">
        <v>0.51488095238095233</v>
      </c>
      <c r="N51" s="14">
        <v>0.66473317865429238</v>
      </c>
      <c r="O51" s="14">
        <v>0.59252336448598131</v>
      </c>
    </row>
    <row r="52" spans="1:15" x14ac:dyDescent="0.25">
      <c r="A52" s="10">
        <v>243780</v>
      </c>
      <c r="B52" s="11" t="s">
        <v>93</v>
      </c>
      <c r="C52" s="11" t="s">
        <v>90</v>
      </c>
      <c r="D52" s="3">
        <v>1</v>
      </c>
      <c r="E52" s="2" t="s">
        <v>33</v>
      </c>
      <c r="G52" s="56">
        <v>7025</v>
      </c>
      <c r="H52" s="57">
        <v>4927</v>
      </c>
      <c r="I52" s="58">
        <v>0.39345195729537369</v>
      </c>
      <c r="J52" s="59">
        <v>0.70135231316725977</v>
      </c>
      <c r="K52" s="60">
        <v>0.68711352955725946</v>
      </c>
      <c r="L52" s="59">
        <v>0.72065727699530513</v>
      </c>
      <c r="M52" s="14">
        <v>0.49606299212598426</v>
      </c>
      <c r="N52" s="14">
        <v>0.61403508771929827</v>
      </c>
      <c r="O52" s="14">
        <v>0.54563106796116501</v>
      </c>
    </row>
    <row r="53" spans="1:15" x14ac:dyDescent="0.25">
      <c r="A53" s="10">
        <v>155317</v>
      </c>
      <c r="B53" s="11" t="s">
        <v>94</v>
      </c>
      <c r="C53" s="11" t="s">
        <v>95</v>
      </c>
      <c r="D53" s="3">
        <v>1</v>
      </c>
      <c r="E53" s="2" t="s">
        <v>33</v>
      </c>
      <c r="G53" s="56">
        <v>4092</v>
      </c>
      <c r="H53" s="57">
        <v>2620</v>
      </c>
      <c r="I53" s="58">
        <v>0.36656891495601174</v>
      </c>
      <c r="J53" s="59">
        <v>0.64027370478983381</v>
      </c>
      <c r="K53" s="60">
        <v>0.61050000000000004</v>
      </c>
      <c r="L53" s="59">
        <v>0.66873804971319306</v>
      </c>
      <c r="M53" s="14">
        <v>0.46323529411764708</v>
      </c>
      <c r="N53" s="14">
        <v>0.5736434108527132</v>
      </c>
      <c r="O53" s="14">
        <v>0.51076923076923075</v>
      </c>
    </row>
    <row r="54" spans="1:15" x14ac:dyDescent="0.25">
      <c r="A54" s="10">
        <v>155399</v>
      </c>
      <c r="B54" s="11" t="s">
        <v>96</v>
      </c>
      <c r="C54" s="11" t="s">
        <v>95</v>
      </c>
      <c r="D54" s="3">
        <v>1</v>
      </c>
      <c r="E54" s="2" t="s">
        <v>29</v>
      </c>
      <c r="G54" s="56">
        <v>3074</v>
      </c>
      <c r="H54" s="57">
        <v>1797</v>
      </c>
      <c r="I54" s="58">
        <v>0.27065712426805466</v>
      </c>
      <c r="J54" s="59">
        <v>0.58458035133376707</v>
      </c>
      <c r="K54" s="60">
        <v>0.56902356902356899</v>
      </c>
      <c r="L54" s="59">
        <v>0.59911894273127753</v>
      </c>
      <c r="M54" s="14">
        <v>0.30927835051546393</v>
      </c>
      <c r="N54" s="14">
        <v>0.37728937728937728</v>
      </c>
      <c r="O54" s="14">
        <v>0.36649214659685864</v>
      </c>
    </row>
    <row r="55" spans="1:15" x14ac:dyDescent="0.25">
      <c r="A55" s="10">
        <v>156125</v>
      </c>
      <c r="B55" s="11" t="s">
        <v>97</v>
      </c>
      <c r="C55" s="11" t="s">
        <v>95</v>
      </c>
      <c r="D55" s="3">
        <v>1</v>
      </c>
      <c r="E55" s="2" t="s">
        <v>29</v>
      </c>
      <c r="G55" s="56">
        <v>1133</v>
      </c>
      <c r="H55" s="57">
        <v>469</v>
      </c>
      <c r="I55" s="58">
        <v>0.17034421888790821</v>
      </c>
      <c r="J55" s="59">
        <v>0.41394527802294795</v>
      </c>
      <c r="K55" s="60">
        <v>0.38047808764940239</v>
      </c>
      <c r="L55" s="59">
        <v>0.44057052297939781</v>
      </c>
      <c r="M55" s="14">
        <v>0.25641025641025639</v>
      </c>
      <c r="N55" s="14">
        <v>0.32911392405063289</v>
      </c>
      <c r="O55" s="14">
        <v>0.26874999999999999</v>
      </c>
    </row>
    <row r="56" spans="1:15" x14ac:dyDescent="0.25">
      <c r="A56" s="10">
        <v>157085</v>
      </c>
      <c r="B56" s="11" t="s">
        <v>98</v>
      </c>
      <c r="C56" s="11" t="s">
        <v>99</v>
      </c>
      <c r="D56" s="3">
        <v>1</v>
      </c>
      <c r="E56" s="2" t="s">
        <v>33</v>
      </c>
      <c r="G56" s="56">
        <v>4069</v>
      </c>
      <c r="H56" s="57">
        <v>2387</v>
      </c>
      <c r="I56" s="58">
        <v>0.30793806832145493</v>
      </c>
      <c r="J56" s="59">
        <v>0.58663062177439174</v>
      </c>
      <c r="K56" s="60">
        <v>0.55181483429773803</v>
      </c>
      <c r="L56" s="59">
        <v>0.61715867158671589</v>
      </c>
      <c r="M56" s="14">
        <v>0.50175438596491229</v>
      </c>
      <c r="N56" s="14">
        <v>0.5334821428571429</v>
      </c>
      <c r="O56" s="14">
        <v>0.50290697674418605</v>
      </c>
    </row>
    <row r="57" spans="1:15" x14ac:dyDescent="0.25">
      <c r="A57" s="10">
        <v>157289</v>
      </c>
      <c r="B57" s="11" t="s">
        <v>100</v>
      </c>
      <c r="C57" s="11" t="s">
        <v>99</v>
      </c>
      <c r="D57" s="3">
        <v>1</v>
      </c>
      <c r="E57" s="2" t="s">
        <v>33</v>
      </c>
      <c r="G57" s="56">
        <v>2379</v>
      </c>
      <c r="H57" s="57">
        <v>1240</v>
      </c>
      <c r="I57" s="58">
        <v>0.2639764606977722</v>
      </c>
      <c r="J57" s="59">
        <v>0.52122740647330812</v>
      </c>
      <c r="K57" s="60">
        <v>0.50347826086956526</v>
      </c>
      <c r="L57" s="59">
        <v>0.5378356387306753</v>
      </c>
      <c r="M57" s="14">
        <v>0.44128113879003561</v>
      </c>
      <c r="N57" s="14">
        <v>0.45933014354066987</v>
      </c>
      <c r="O57" s="14">
        <v>0.43823529411764706</v>
      </c>
    </row>
    <row r="58" spans="1:15" x14ac:dyDescent="0.25">
      <c r="A58" s="10">
        <v>159391</v>
      </c>
      <c r="B58" s="11" t="s">
        <v>101</v>
      </c>
      <c r="C58" s="11" t="s">
        <v>102</v>
      </c>
      <c r="D58" s="3">
        <v>1</v>
      </c>
      <c r="E58" s="2" t="s">
        <v>33</v>
      </c>
      <c r="G58" s="56">
        <v>4503</v>
      </c>
      <c r="H58" s="57">
        <v>3003</v>
      </c>
      <c r="I58" s="58">
        <v>0.3397734843437708</v>
      </c>
      <c r="J58" s="59">
        <v>0.66688874083944039</v>
      </c>
      <c r="K58" s="60">
        <v>0.63924050632911389</v>
      </c>
      <c r="L58" s="59">
        <v>0.69007758268681096</v>
      </c>
      <c r="M58" s="14">
        <v>0.59590792838874684</v>
      </c>
      <c r="N58" s="14">
        <v>0.60744985673352436</v>
      </c>
      <c r="O58" s="14">
        <v>0.5962616822429907</v>
      </c>
    </row>
    <row r="59" spans="1:15" x14ac:dyDescent="0.25">
      <c r="A59" s="15">
        <v>159647</v>
      </c>
      <c r="B59" s="3" t="s">
        <v>103</v>
      </c>
      <c r="C59" s="3" t="s">
        <v>102</v>
      </c>
      <c r="D59" s="3">
        <v>1</v>
      </c>
      <c r="E59" s="2" t="s">
        <v>29</v>
      </c>
      <c r="G59" s="56">
        <v>1572</v>
      </c>
      <c r="H59" s="57">
        <v>749</v>
      </c>
      <c r="I59" s="58">
        <v>0.27099236641221375</v>
      </c>
      <c r="J59" s="59">
        <v>0.47646310432569977</v>
      </c>
      <c r="K59" s="60">
        <v>0.43967517401392109</v>
      </c>
      <c r="L59" s="59">
        <v>0.52112676056338025</v>
      </c>
      <c r="M59" s="14">
        <v>0.35472972972972971</v>
      </c>
      <c r="N59" s="14">
        <v>0.3728813559322034</v>
      </c>
      <c r="O59" s="14">
        <v>0.35502958579881655</v>
      </c>
    </row>
    <row r="60" spans="1:15" x14ac:dyDescent="0.25">
      <c r="A60" s="10">
        <v>159939</v>
      </c>
      <c r="B60" s="11" t="s">
        <v>104</v>
      </c>
      <c r="C60" s="11" t="s">
        <v>102</v>
      </c>
      <c r="D60" s="3">
        <v>1</v>
      </c>
      <c r="E60" s="2" t="s">
        <v>29</v>
      </c>
      <c r="F60" s="12" t="s">
        <v>30</v>
      </c>
      <c r="G60" s="56">
        <v>951</v>
      </c>
      <c r="H60" s="57">
        <v>328</v>
      </c>
      <c r="I60" s="58">
        <v>0.10304942166140904</v>
      </c>
      <c r="J60" s="59">
        <v>0.3449001051524711</v>
      </c>
      <c r="K60" s="60">
        <v>0.31263383297644537</v>
      </c>
      <c r="L60" s="59">
        <v>0.37603305785123969</v>
      </c>
      <c r="M60" s="14">
        <v>0.22142857142857142</v>
      </c>
      <c r="N60" s="14">
        <v>0.29220779220779219</v>
      </c>
      <c r="O60" s="14">
        <v>0.24413145539906103</v>
      </c>
    </row>
    <row r="61" spans="1:15" x14ac:dyDescent="0.25">
      <c r="A61" s="10">
        <v>160658</v>
      </c>
      <c r="B61" s="11" t="s">
        <v>105</v>
      </c>
      <c r="C61" s="11" t="s">
        <v>102</v>
      </c>
      <c r="D61" s="3">
        <v>1</v>
      </c>
      <c r="E61" s="2" t="s">
        <v>29</v>
      </c>
      <c r="G61" s="56">
        <v>2799</v>
      </c>
      <c r="H61" s="57">
        <v>1229</v>
      </c>
      <c r="I61" s="58">
        <v>0.12933190425151839</v>
      </c>
      <c r="J61" s="59">
        <v>0.43908538763844229</v>
      </c>
      <c r="K61" s="60">
        <v>0.38744769874476986</v>
      </c>
      <c r="L61" s="59">
        <v>0.4775561097256858</v>
      </c>
      <c r="M61" s="14">
        <v>0.32321428571428573</v>
      </c>
      <c r="N61" s="14">
        <v>0.34302325581395349</v>
      </c>
      <c r="O61" s="14">
        <v>0.32445141065830724</v>
      </c>
    </row>
    <row r="62" spans="1:15" x14ac:dyDescent="0.25">
      <c r="A62" s="15">
        <v>166513</v>
      </c>
      <c r="B62" s="3" t="s">
        <v>106</v>
      </c>
      <c r="C62" s="3" t="s">
        <v>107</v>
      </c>
      <c r="D62" s="3">
        <v>1</v>
      </c>
      <c r="E62" s="2" t="s">
        <v>29</v>
      </c>
      <c r="G62" s="56">
        <v>1208</v>
      </c>
      <c r="H62" s="57">
        <v>650</v>
      </c>
      <c r="I62" s="58">
        <v>0.29387417218543044</v>
      </c>
      <c r="J62" s="59">
        <v>0.53807947019867552</v>
      </c>
      <c r="K62" s="60">
        <v>0.49801849405548215</v>
      </c>
      <c r="L62" s="59">
        <v>0.60532150776053217</v>
      </c>
      <c r="M62" s="14">
        <v>0.46666666666666667</v>
      </c>
      <c r="N62" s="14">
        <v>0.47826086956521741</v>
      </c>
      <c r="O62" s="14">
        <v>0.47933884297520662</v>
      </c>
    </row>
    <row r="63" spans="1:15" x14ac:dyDescent="0.25">
      <c r="A63" s="16">
        <v>166629</v>
      </c>
      <c r="B63" s="17" t="s">
        <v>108</v>
      </c>
      <c r="C63" s="17" t="s">
        <v>107</v>
      </c>
      <c r="D63" s="18">
        <v>1</v>
      </c>
      <c r="E63" s="17" t="s">
        <v>33</v>
      </c>
      <c r="F63" s="17" t="s">
        <v>40</v>
      </c>
      <c r="G63" s="61">
        <v>4166</v>
      </c>
      <c r="H63" s="62">
        <v>2934</v>
      </c>
      <c r="I63" s="63">
        <v>0.54224675948151702</v>
      </c>
      <c r="J63" s="64">
        <v>0.70427268362938067</v>
      </c>
      <c r="K63" s="65">
        <v>0.68136769078295345</v>
      </c>
      <c r="L63" s="64">
        <v>0.72579143389199252</v>
      </c>
      <c r="M63" s="32">
        <v>0.58910891089108908</v>
      </c>
      <c r="N63" s="32">
        <v>0.66240409207161122</v>
      </c>
      <c r="O63" s="32">
        <v>0.6091370558375635</v>
      </c>
    </row>
    <row r="64" spans="1:15" x14ac:dyDescent="0.25">
      <c r="A64" s="15">
        <v>166638</v>
      </c>
      <c r="B64" s="3" t="s">
        <v>109</v>
      </c>
      <c r="C64" s="3" t="s">
        <v>107</v>
      </c>
      <c r="D64" s="3">
        <v>1</v>
      </c>
      <c r="E64" s="2" t="s">
        <v>29</v>
      </c>
      <c r="G64" s="56">
        <v>846</v>
      </c>
      <c r="H64" s="57">
        <v>321</v>
      </c>
      <c r="I64" s="58">
        <v>0.12884160756501181</v>
      </c>
      <c r="J64" s="59">
        <v>0.37943262411347517</v>
      </c>
      <c r="K64" s="60">
        <v>0.30939226519337015</v>
      </c>
      <c r="L64" s="59">
        <v>0.43181818181818182</v>
      </c>
      <c r="M64" s="14">
        <v>0.35897435897435898</v>
      </c>
      <c r="N64" s="14">
        <v>0.35924932975871315</v>
      </c>
      <c r="O64" s="14">
        <v>0.32870370370370372</v>
      </c>
    </row>
    <row r="65" spans="1:15" x14ac:dyDescent="0.25">
      <c r="A65" s="10">
        <v>163286</v>
      </c>
      <c r="B65" s="11" t="s">
        <v>110</v>
      </c>
      <c r="C65" s="11" t="s">
        <v>111</v>
      </c>
      <c r="D65" s="3">
        <v>1</v>
      </c>
      <c r="E65" s="2" t="s">
        <v>33</v>
      </c>
      <c r="G65" s="56">
        <v>3944</v>
      </c>
      <c r="H65" s="57">
        <v>3235</v>
      </c>
      <c r="I65" s="58">
        <v>0.63209939148073024</v>
      </c>
      <c r="J65" s="59">
        <v>0.82023326572008115</v>
      </c>
      <c r="K65" s="60">
        <v>0.7900390625</v>
      </c>
      <c r="L65" s="59">
        <v>0.85284810126582278</v>
      </c>
      <c r="M65" s="14">
        <v>0.7406779661016949</v>
      </c>
      <c r="N65" s="14">
        <v>0.80365009439899304</v>
      </c>
      <c r="O65" s="14">
        <v>0.76004343105320304</v>
      </c>
    </row>
    <row r="66" spans="1:15" x14ac:dyDescent="0.25">
      <c r="A66" s="10">
        <v>161253</v>
      </c>
      <c r="B66" s="11" t="s">
        <v>112</v>
      </c>
      <c r="C66" s="11" t="s">
        <v>113</v>
      </c>
      <c r="D66" s="3">
        <v>1</v>
      </c>
      <c r="E66" s="2" t="s">
        <v>29</v>
      </c>
      <c r="F66" s="12" t="s">
        <v>30</v>
      </c>
      <c r="G66" s="56">
        <v>1807</v>
      </c>
      <c r="H66" s="57">
        <v>1071</v>
      </c>
      <c r="I66" s="58">
        <v>0.35860542335362477</v>
      </c>
      <c r="J66" s="59">
        <v>0.59269507470946314</v>
      </c>
      <c r="K66" s="60">
        <v>0.56545064377682408</v>
      </c>
      <c r="L66" s="59">
        <v>0.62171428571428566</v>
      </c>
      <c r="M66" s="14">
        <v>0.6</v>
      </c>
      <c r="N66" s="14">
        <v>0.61111111111111116</v>
      </c>
      <c r="O66" s="14">
        <v>0.53846153846153844</v>
      </c>
    </row>
    <row r="67" spans="1:15" x14ac:dyDescent="0.25">
      <c r="A67" s="10">
        <v>170976</v>
      </c>
      <c r="B67" s="11" t="s">
        <v>114</v>
      </c>
      <c r="C67" s="11" t="s">
        <v>115</v>
      </c>
      <c r="D67" s="3">
        <v>1</v>
      </c>
      <c r="E67" s="2" t="s">
        <v>33</v>
      </c>
      <c r="G67" s="56">
        <v>5356</v>
      </c>
      <c r="H67" s="57">
        <v>4857</v>
      </c>
      <c r="I67" s="58">
        <v>0.76026885735623595</v>
      </c>
      <c r="J67" s="59">
        <v>0.90683345780433156</v>
      </c>
      <c r="K67" s="60">
        <v>0.89027149321266963</v>
      </c>
      <c r="L67" s="59">
        <v>0.92307692307692313</v>
      </c>
      <c r="M67" s="14">
        <v>0.80149812734082393</v>
      </c>
      <c r="N67" s="14">
        <v>0.87528005974607914</v>
      </c>
      <c r="O67" s="14">
        <v>0.83708838821490472</v>
      </c>
    </row>
    <row r="68" spans="1:15" x14ac:dyDescent="0.25">
      <c r="A68" s="10">
        <v>171100</v>
      </c>
      <c r="B68" s="11" t="s">
        <v>116</v>
      </c>
      <c r="C68" s="11" t="s">
        <v>115</v>
      </c>
      <c r="D68" s="3">
        <v>1</v>
      </c>
      <c r="E68" s="2" t="s">
        <v>33</v>
      </c>
      <c r="G68" s="56">
        <v>7172</v>
      </c>
      <c r="H68" s="57">
        <v>5694</v>
      </c>
      <c r="I68" s="58">
        <v>0.52983825989960964</v>
      </c>
      <c r="J68" s="59">
        <v>0.79392080312325708</v>
      </c>
      <c r="K68" s="60">
        <v>0.776702161987738</v>
      </c>
      <c r="L68" s="59">
        <v>0.80702185121532044</v>
      </c>
      <c r="M68" s="14">
        <v>0.6</v>
      </c>
      <c r="N68" s="14">
        <v>0.66088922381311233</v>
      </c>
      <c r="O68" s="14">
        <v>0.58466819221967958</v>
      </c>
    </row>
    <row r="69" spans="1:15" x14ac:dyDescent="0.25">
      <c r="A69" s="10">
        <v>171128</v>
      </c>
      <c r="B69" s="11" t="s">
        <v>117</v>
      </c>
      <c r="C69" s="11" t="s">
        <v>115</v>
      </c>
      <c r="D69" s="3">
        <v>1</v>
      </c>
      <c r="E69" s="2" t="s">
        <v>29</v>
      </c>
      <c r="G69" s="56">
        <v>1129</v>
      </c>
      <c r="H69" s="57">
        <v>749</v>
      </c>
      <c r="I69" s="58">
        <v>0.29052258635961026</v>
      </c>
      <c r="J69" s="59">
        <v>0.66341895482728075</v>
      </c>
      <c r="K69" s="60">
        <v>0.64377182770663566</v>
      </c>
      <c r="L69" s="59">
        <v>0.72592592592592597</v>
      </c>
      <c r="M69" s="14">
        <v>0.5714285714285714</v>
      </c>
      <c r="N69" s="14">
        <v>0.46875</v>
      </c>
      <c r="O69" s="14">
        <v>0.40909090909090912</v>
      </c>
    </row>
    <row r="70" spans="1:15" x14ac:dyDescent="0.25">
      <c r="A70" s="10">
        <v>172644</v>
      </c>
      <c r="B70" s="11" t="s">
        <v>118</v>
      </c>
      <c r="C70" s="11" t="s">
        <v>115</v>
      </c>
      <c r="D70" s="3">
        <v>1</v>
      </c>
      <c r="E70" s="2" t="s">
        <v>33</v>
      </c>
      <c r="G70" s="56">
        <v>2510</v>
      </c>
      <c r="H70" s="57">
        <v>706</v>
      </c>
      <c r="I70" s="58">
        <v>0.10119521912350597</v>
      </c>
      <c r="J70" s="59">
        <v>0.28127490039840636</v>
      </c>
      <c r="K70" s="60">
        <v>0.26697247706422017</v>
      </c>
      <c r="L70" s="59">
        <v>0.29225352112676056</v>
      </c>
      <c r="M70" s="14">
        <v>9.2274678111587988E-2</v>
      </c>
      <c r="N70" s="14">
        <v>0.16413130504403523</v>
      </c>
      <c r="O70" s="14">
        <v>0.1044921875</v>
      </c>
    </row>
    <row r="71" spans="1:15" x14ac:dyDescent="0.25">
      <c r="A71" s="10">
        <v>172699</v>
      </c>
      <c r="B71" s="11" t="s">
        <v>119</v>
      </c>
      <c r="C71" s="11" t="s">
        <v>115</v>
      </c>
      <c r="D71" s="3">
        <v>1</v>
      </c>
      <c r="E71" s="2" t="s">
        <v>29</v>
      </c>
      <c r="G71" s="56">
        <v>3531</v>
      </c>
      <c r="H71" s="57">
        <v>1965</v>
      </c>
      <c r="I71" s="58">
        <v>0.24129141886151231</v>
      </c>
      <c r="J71" s="59">
        <v>0.556499575191164</v>
      </c>
      <c r="K71" s="60">
        <v>0.5164644714038128</v>
      </c>
      <c r="L71" s="59">
        <v>0.59499999999999997</v>
      </c>
      <c r="M71" s="14">
        <v>0.4325581395348837</v>
      </c>
      <c r="N71" s="14">
        <v>0.45250000000000001</v>
      </c>
      <c r="O71" s="14">
        <v>0.44444444444444442</v>
      </c>
    </row>
    <row r="72" spans="1:15" x14ac:dyDescent="0.25">
      <c r="A72" s="10">
        <v>174066</v>
      </c>
      <c r="B72" s="11" t="s">
        <v>120</v>
      </c>
      <c r="C72" s="11" t="s">
        <v>121</v>
      </c>
      <c r="D72" s="3">
        <v>1</v>
      </c>
      <c r="E72" s="2" t="s">
        <v>33</v>
      </c>
      <c r="G72" s="56">
        <v>5418</v>
      </c>
      <c r="H72" s="57">
        <v>3952</v>
      </c>
      <c r="I72" s="58">
        <v>0.50461424880029526</v>
      </c>
      <c r="J72" s="59">
        <v>0.72942045035068293</v>
      </c>
      <c r="K72" s="60">
        <v>0.72875816993464049</v>
      </c>
      <c r="L72" s="59">
        <v>0.72996632996632993</v>
      </c>
      <c r="M72" s="14">
        <v>0.49647887323943662</v>
      </c>
      <c r="N72" s="14">
        <v>0.61009174311926606</v>
      </c>
      <c r="O72" s="14">
        <v>0.52888888888888885</v>
      </c>
    </row>
    <row r="73" spans="1:15" x14ac:dyDescent="0.25">
      <c r="A73" s="10">
        <v>178396</v>
      </c>
      <c r="B73" s="11" t="s">
        <v>122</v>
      </c>
      <c r="C73" s="11" t="s">
        <v>123</v>
      </c>
      <c r="D73" s="3">
        <v>1</v>
      </c>
      <c r="E73" s="2" t="s">
        <v>33</v>
      </c>
      <c r="G73" s="56">
        <v>4783</v>
      </c>
      <c r="H73" s="57">
        <v>3388</v>
      </c>
      <c r="I73" s="58">
        <v>0.4670708760192348</v>
      </c>
      <c r="J73" s="59">
        <v>0.70834204474179385</v>
      </c>
      <c r="K73" s="60">
        <v>0.67357046375506524</v>
      </c>
      <c r="L73" s="59">
        <v>0.73848555815768935</v>
      </c>
      <c r="M73" s="14">
        <v>0.56818181818181823</v>
      </c>
      <c r="N73" s="14">
        <v>0.61904761904761907</v>
      </c>
      <c r="O73" s="14">
        <v>0.5847457627118644</v>
      </c>
    </row>
    <row r="74" spans="1:15" x14ac:dyDescent="0.25">
      <c r="A74" s="10">
        <v>178402</v>
      </c>
      <c r="B74" s="11" t="s">
        <v>124</v>
      </c>
      <c r="C74" s="11" t="s">
        <v>123</v>
      </c>
      <c r="D74" s="3">
        <v>1</v>
      </c>
      <c r="E74" s="2" t="s">
        <v>29</v>
      </c>
      <c r="G74" s="56">
        <v>928</v>
      </c>
      <c r="H74" s="57">
        <v>441</v>
      </c>
      <c r="I74" s="58">
        <v>0.23706896551724138</v>
      </c>
      <c r="J74" s="59">
        <v>0.47521551724137934</v>
      </c>
      <c r="K74" s="60">
        <v>0.46214099216710181</v>
      </c>
      <c r="L74" s="59">
        <v>0.48440366972477067</v>
      </c>
      <c r="M74" s="14">
        <v>0.28000000000000003</v>
      </c>
      <c r="N74" s="14">
        <v>0.43174603174603177</v>
      </c>
      <c r="O74" s="14">
        <v>0.32894736842105265</v>
      </c>
    </row>
    <row r="75" spans="1:15" x14ac:dyDescent="0.25">
      <c r="A75" s="10">
        <v>178411</v>
      </c>
      <c r="B75" s="11" t="s">
        <v>125</v>
      </c>
      <c r="C75" s="11" t="s">
        <v>123</v>
      </c>
      <c r="D75" s="3">
        <v>1</v>
      </c>
      <c r="E75" s="2" t="s">
        <v>29</v>
      </c>
      <c r="G75" s="56">
        <v>929</v>
      </c>
      <c r="H75" s="57">
        <v>606</v>
      </c>
      <c r="I75" s="58">
        <v>0.27771797631862216</v>
      </c>
      <c r="J75" s="59">
        <v>0.65231431646932181</v>
      </c>
      <c r="K75" s="60">
        <v>0.61430575035063117</v>
      </c>
      <c r="L75" s="59">
        <v>0.77777777777777779</v>
      </c>
      <c r="M75" s="14">
        <v>0.52272727272727271</v>
      </c>
      <c r="N75" s="14">
        <v>0.6</v>
      </c>
      <c r="O75" s="14">
        <v>0.56060606060606055</v>
      </c>
    </row>
    <row r="76" spans="1:15" x14ac:dyDescent="0.25">
      <c r="A76" s="10">
        <v>178420</v>
      </c>
      <c r="B76" s="11" t="s">
        <v>126</v>
      </c>
      <c r="C76" s="11" t="s">
        <v>123</v>
      </c>
      <c r="D76" s="3">
        <v>1</v>
      </c>
      <c r="E76" s="2" t="s">
        <v>29</v>
      </c>
      <c r="G76" s="56">
        <v>476</v>
      </c>
      <c r="H76" s="57">
        <v>222</v>
      </c>
      <c r="I76" s="58">
        <v>0.22268907563025211</v>
      </c>
      <c r="J76" s="59">
        <v>0.46638655462184875</v>
      </c>
      <c r="K76" s="60">
        <v>0.40886699507389163</v>
      </c>
      <c r="L76" s="59">
        <v>0.50915750915750912</v>
      </c>
      <c r="M76" s="14">
        <v>0.35164835164835168</v>
      </c>
      <c r="N76" s="14">
        <v>0.4358974358974359</v>
      </c>
      <c r="O76" s="14">
        <v>0.38383838383838381</v>
      </c>
    </row>
    <row r="77" spans="1:15" x14ac:dyDescent="0.25">
      <c r="A77" s="10">
        <v>175856</v>
      </c>
      <c r="B77" s="11" t="s">
        <v>127</v>
      </c>
      <c r="C77" s="11" t="s">
        <v>128</v>
      </c>
      <c r="D77" s="3">
        <v>1</v>
      </c>
      <c r="E77" s="2" t="s">
        <v>29</v>
      </c>
      <c r="F77" s="12" t="s">
        <v>30</v>
      </c>
      <c r="G77" s="56">
        <v>889</v>
      </c>
      <c r="H77" s="57">
        <v>401</v>
      </c>
      <c r="I77" s="58">
        <v>0.21484814398200225</v>
      </c>
      <c r="J77" s="59">
        <v>0.45106861642294716</v>
      </c>
      <c r="K77" s="60">
        <v>0.36968085106382981</v>
      </c>
      <c r="L77" s="59">
        <v>0.5107212475633528</v>
      </c>
      <c r="M77" s="14">
        <v>0.45104895104895104</v>
      </c>
      <c r="N77" s="14">
        <v>0.45632183908045976</v>
      </c>
      <c r="O77" s="14">
        <v>0.45254629629629628</v>
      </c>
    </row>
    <row r="78" spans="1:15" x14ac:dyDescent="0.25">
      <c r="A78" s="10">
        <v>176017</v>
      </c>
      <c r="B78" s="11" t="s">
        <v>129</v>
      </c>
      <c r="C78" s="11" t="s">
        <v>128</v>
      </c>
      <c r="D78" s="3">
        <v>1</v>
      </c>
      <c r="E78" s="2" t="s">
        <v>29</v>
      </c>
      <c r="F78" s="12" t="s">
        <v>30</v>
      </c>
      <c r="G78" s="56">
        <v>2521</v>
      </c>
      <c r="H78" s="57">
        <v>1471</v>
      </c>
      <c r="I78" s="58">
        <v>0.3649345497818326</v>
      </c>
      <c r="J78" s="59">
        <v>0.58349861166203887</v>
      </c>
      <c r="K78" s="60">
        <v>0.55953372189841799</v>
      </c>
      <c r="L78" s="59">
        <v>0.60530303030303034</v>
      </c>
      <c r="M78" s="14">
        <v>0.47928994082840237</v>
      </c>
      <c r="N78" s="14">
        <v>0.476303317535545</v>
      </c>
      <c r="O78" s="14">
        <v>0.48541114058355439</v>
      </c>
    </row>
    <row r="79" spans="1:15" x14ac:dyDescent="0.25">
      <c r="A79" s="16">
        <v>176080</v>
      </c>
      <c r="B79" s="17" t="s">
        <v>130</v>
      </c>
      <c r="C79" s="17" t="s">
        <v>128</v>
      </c>
      <c r="D79" s="18">
        <v>1</v>
      </c>
      <c r="E79" s="18" t="s">
        <v>33</v>
      </c>
      <c r="F79" s="18" t="s">
        <v>40</v>
      </c>
      <c r="G79" s="61">
        <v>1897</v>
      </c>
      <c r="H79" s="62">
        <v>1097</v>
      </c>
      <c r="I79" s="63">
        <v>0.30311017395888246</v>
      </c>
      <c r="J79" s="64">
        <v>0.57828149710068533</v>
      </c>
      <c r="K79" s="65">
        <v>0.56105263157894736</v>
      </c>
      <c r="L79" s="64">
        <v>0.59556494192185849</v>
      </c>
      <c r="M79" s="32">
        <v>0.41558441558441561</v>
      </c>
      <c r="N79" s="32">
        <v>0.42376681614349776</v>
      </c>
      <c r="O79" s="32">
        <v>0.40481927710843374</v>
      </c>
    </row>
    <row r="80" spans="1:15" x14ac:dyDescent="0.25">
      <c r="A80" s="10">
        <v>176372</v>
      </c>
      <c r="B80" s="11" t="s">
        <v>131</v>
      </c>
      <c r="C80" s="11" t="s">
        <v>128</v>
      </c>
      <c r="D80" s="3">
        <v>1</v>
      </c>
      <c r="E80" s="2" t="s">
        <v>29</v>
      </c>
      <c r="F80" s="12" t="s">
        <v>30</v>
      </c>
      <c r="G80" s="56">
        <v>1561</v>
      </c>
      <c r="H80" s="57">
        <v>773</v>
      </c>
      <c r="I80" s="58">
        <v>1.5374759769378604E-2</v>
      </c>
      <c r="J80" s="59">
        <v>0.49519538757206921</v>
      </c>
      <c r="K80" s="60">
        <v>0.4357638888888889</v>
      </c>
      <c r="L80" s="59">
        <v>0.52994923857868015</v>
      </c>
      <c r="M80" s="14">
        <v>0.42831215970961889</v>
      </c>
      <c r="N80" s="14">
        <v>0.4261744966442953</v>
      </c>
      <c r="O80" s="14">
        <v>0.42123287671232879</v>
      </c>
    </row>
    <row r="81" spans="1:15" x14ac:dyDescent="0.25">
      <c r="A81" s="10">
        <v>180461</v>
      </c>
      <c r="B81" s="11" t="s">
        <v>132</v>
      </c>
      <c r="C81" s="11" t="s">
        <v>133</v>
      </c>
      <c r="D81" s="3">
        <v>1</v>
      </c>
      <c r="E81" s="2" t="s">
        <v>33</v>
      </c>
      <c r="F81" s="12" t="s">
        <v>30</v>
      </c>
      <c r="G81" s="56">
        <v>1940</v>
      </c>
      <c r="H81" s="57">
        <v>944</v>
      </c>
      <c r="I81" s="58">
        <v>0.19639175257731958</v>
      </c>
      <c r="J81" s="59">
        <v>0.48659793814432989</v>
      </c>
      <c r="K81" s="60">
        <v>0.44582593250444047</v>
      </c>
      <c r="L81" s="59">
        <v>0.54299754299754299</v>
      </c>
      <c r="M81" s="14">
        <v>0.14285714285714285</v>
      </c>
      <c r="N81" s="14">
        <v>0.36134453781512604</v>
      </c>
      <c r="O81" s="14">
        <v>0.28985507246376813</v>
      </c>
    </row>
    <row r="82" spans="1:15" x14ac:dyDescent="0.25">
      <c r="A82" s="10">
        <v>180489</v>
      </c>
      <c r="B82" s="11" t="s">
        <v>134</v>
      </c>
      <c r="C82" s="11" t="s">
        <v>133</v>
      </c>
      <c r="D82" s="3">
        <v>1</v>
      </c>
      <c r="E82" s="2" t="s">
        <v>29</v>
      </c>
      <c r="F82" s="12" t="s">
        <v>30</v>
      </c>
      <c r="G82" s="56">
        <v>1557</v>
      </c>
      <c r="H82" s="57">
        <v>784</v>
      </c>
      <c r="I82" s="58">
        <v>0.23057161207450225</v>
      </c>
      <c r="J82" s="59">
        <v>0.50353243416827231</v>
      </c>
      <c r="K82" s="60">
        <v>0.46370967741935482</v>
      </c>
      <c r="L82" s="59">
        <v>0.53997539975399755</v>
      </c>
      <c r="M82" s="14">
        <v>0.18181818181818182</v>
      </c>
      <c r="N82" s="14">
        <v>0.30973451327433627</v>
      </c>
      <c r="O82" s="14">
        <v>0.30588235294117649</v>
      </c>
    </row>
    <row r="83" spans="1:15" x14ac:dyDescent="0.25">
      <c r="A83" s="10">
        <v>199120</v>
      </c>
      <c r="B83" s="11" t="s">
        <v>135</v>
      </c>
      <c r="C83" s="11" t="s">
        <v>136</v>
      </c>
      <c r="D83" s="3">
        <v>1</v>
      </c>
      <c r="E83" s="2" t="s">
        <v>33</v>
      </c>
      <c r="G83" s="56">
        <v>3796</v>
      </c>
      <c r="H83" s="57">
        <v>3392</v>
      </c>
      <c r="I83" s="58">
        <v>0.762118018967334</v>
      </c>
      <c r="J83" s="59">
        <v>0.89357218124341409</v>
      </c>
      <c r="K83" s="60">
        <v>0.87697368421052635</v>
      </c>
      <c r="L83" s="59">
        <v>0.90465729349736379</v>
      </c>
      <c r="M83" s="14">
        <v>0.82570806100217864</v>
      </c>
      <c r="N83" s="14">
        <v>0.85414480587618047</v>
      </c>
      <c r="O83" s="14">
        <v>0.83114992721979619</v>
      </c>
    </row>
    <row r="84" spans="1:15" x14ac:dyDescent="0.25">
      <c r="A84" s="10">
        <v>199148</v>
      </c>
      <c r="B84" s="11" t="s">
        <v>137</v>
      </c>
      <c r="C84" s="11" t="s">
        <v>136</v>
      </c>
      <c r="D84" s="3">
        <v>1</v>
      </c>
      <c r="E84" s="2" t="s">
        <v>29</v>
      </c>
      <c r="G84" s="56">
        <v>2400</v>
      </c>
      <c r="H84" s="57">
        <v>1303</v>
      </c>
      <c r="I84" s="58">
        <v>0.29416666666666669</v>
      </c>
      <c r="J84" s="59">
        <v>0.54291666666666671</v>
      </c>
      <c r="K84" s="60">
        <v>0.46153846153846156</v>
      </c>
      <c r="L84" s="59">
        <v>0.57656065959952885</v>
      </c>
      <c r="M84" s="14">
        <v>0.59149722735674681</v>
      </c>
      <c r="N84" s="14">
        <v>0.58450704225352113</v>
      </c>
      <c r="O84" s="14">
        <v>0.58642972536348947</v>
      </c>
    </row>
    <row r="85" spans="1:15" x14ac:dyDescent="0.25">
      <c r="A85" s="10">
        <v>199193</v>
      </c>
      <c r="B85" s="11" t="s">
        <v>138</v>
      </c>
      <c r="C85" s="11" t="s">
        <v>136</v>
      </c>
      <c r="D85" s="3">
        <v>1</v>
      </c>
      <c r="E85" s="2" t="s">
        <v>33</v>
      </c>
      <c r="G85" s="56">
        <v>4534</v>
      </c>
      <c r="H85" s="57">
        <v>3232</v>
      </c>
      <c r="I85" s="58">
        <v>0.39280988089986768</v>
      </c>
      <c r="J85" s="59">
        <v>0.71283634759594172</v>
      </c>
      <c r="K85" s="60">
        <v>0.69212218649517687</v>
      </c>
      <c r="L85" s="59">
        <v>0.73802541544477029</v>
      </c>
      <c r="M85" s="14">
        <v>0.64837905236907734</v>
      </c>
      <c r="N85" s="14">
        <v>0.67420212765957444</v>
      </c>
      <c r="O85" s="14">
        <v>0.64150943396226412</v>
      </c>
    </row>
    <row r="86" spans="1:15" x14ac:dyDescent="0.25">
      <c r="A86" s="10">
        <v>200280</v>
      </c>
      <c r="B86" s="11" t="s">
        <v>139</v>
      </c>
      <c r="C86" s="11" t="s">
        <v>140</v>
      </c>
      <c r="D86" s="3">
        <v>1</v>
      </c>
      <c r="E86" s="2" t="s">
        <v>29</v>
      </c>
      <c r="F86" s="12" t="s">
        <v>30</v>
      </c>
      <c r="G86" s="56">
        <v>1868</v>
      </c>
      <c r="H86" s="57">
        <v>1014</v>
      </c>
      <c r="I86" s="58">
        <v>0.23447537473233404</v>
      </c>
      <c r="J86" s="59">
        <v>0.54282655246252676</v>
      </c>
      <c r="K86" s="60">
        <v>0.51351351351351349</v>
      </c>
      <c r="L86" s="59">
        <v>0.57652474108170315</v>
      </c>
      <c r="M86" s="14">
        <v>0.55555555555555558</v>
      </c>
      <c r="N86" s="14">
        <v>0.32911392405063289</v>
      </c>
      <c r="O86" s="14">
        <v>0.35483870967741937</v>
      </c>
    </row>
    <row r="87" spans="1:15" x14ac:dyDescent="0.25">
      <c r="A87" s="10">
        <v>200332</v>
      </c>
      <c r="B87" s="11" t="s">
        <v>141</v>
      </c>
      <c r="C87" s="11" t="s">
        <v>140</v>
      </c>
      <c r="D87" s="3">
        <v>1</v>
      </c>
      <c r="E87" s="2" t="s">
        <v>33</v>
      </c>
      <c r="F87" s="12" t="s">
        <v>30</v>
      </c>
      <c r="G87" s="56">
        <v>2039</v>
      </c>
      <c r="H87" s="57">
        <v>1076</v>
      </c>
      <c r="I87" s="58">
        <v>0.23835213339872485</v>
      </c>
      <c r="J87" s="59">
        <v>0.52770966159882293</v>
      </c>
      <c r="K87" s="60">
        <v>0.53125</v>
      </c>
      <c r="L87" s="59">
        <v>0.52339499455930361</v>
      </c>
      <c r="M87" s="14">
        <v>0.35</v>
      </c>
      <c r="N87" s="14">
        <v>0.4050632911392405</v>
      </c>
      <c r="O87" s="14">
        <v>0.32727272727272727</v>
      </c>
    </row>
    <row r="88" spans="1:15" x14ac:dyDescent="0.25">
      <c r="A88" s="10">
        <v>181464</v>
      </c>
      <c r="B88" s="11" t="s">
        <v>142</v>
      </c>
      <c r="C88" s="11" t="s">
        <v>143</v>
      </c>
      <c r="D88" s="3">
        <v>1</v>
      </c>
      <c r="E88" s="2" t="s">
        <v>33</v>
      </c>
      <c r="G88" s="56">
        <v>3828</v>
      </c>
      <c r="H88" s="57">
        <v>2474</v>
      </c>
      <c r="I88" s="58">
        <v>0.29414838035527691</v>
      </c>
      <c r="J88" s="59">
        <v>0.64629049111807735</v>
      </c>
      <c r="K88" s="60">
        <v>0.61739990113692533</v>
      </c>
      <c r="L88" s="59">
        <v>0.67867036011080328</v>
      </c>
      <c r="M88" s="14">
        <v>0.59803921568627449</v>
      </c>
      <c r="N88" s="14">
        <v>0.56341463414634141</v>
      </c>
      <c r="O88" s="14">
        <v>0.55631399317406138</v>
      </c>
    </row>
    <row r="89" spans="1:15" x14ac:dyDescent="0.25">
      <c r="A89" s="10">
        <v>183044</v>
      </c>
      <c r="B89" s="11" t="s">
        <v>144</v>
      </c>
      <c r="C89" s="11" t="s">
        <v>145</v>
      </c>
      <c r="D89" s="3">
        <v>1</v>
      </c>
      <c r="E89" s="2" t="s">
        <v>29</v>
      </c>
      <c r="F89" s="12" t="s">
        <v>30</v>
      </c>
      <c r="G89" s="56">
        <v>2906</v>
      </c>
      <c r="H89" s="57">
        <v>2256</v>
      </c>
      <c r="I89" s="58">
        <v>0.6022023399862354</v>
      </c>
      <c r="J89" s="59">
        <v>0.77632484514796973</v>
      </c>
      <c r="K89" s="60">
        <v>0.75021026072329688</v>
      </c>
      <c r="L89" s="59">
        <v>0.79440885264997085</v>
      </c>
      <c r="M89" s="14">
        <v>0.73684210526315785</v>
      </c>
      <c r="N89" s="14">
        <v>0.90579710144927539</v>
      </c>
      <c r="O89" s="14">
        <v>0.91891891891891897</v>
      </c>
    </row>
    <row r="90" spans="1:15" x14ac:dyDescent="0.25">
      <c r="A90" s="16">
        <v>185828</v>
      </c>
      <c r="B90" s="17" t="s">
        <v>146</v>
      </c>
      <c r="C90" s="17" t="s">
        <v>147</v>
      </c>
      <c r="D90" s="18">
        <v>1</v>
      </c>
      <c r="E90" s="18" t="s">
        <v>29</v>
      </c>
      <c r="F90" s="18" t="s">
        <v>40</v>
      </c>
      <c r="G90" s="61">
        <v>795</v>
      </c>
      <c r="H90" s="62">
        <v>433</v>
      </c>
      <c r="I90" s="63">
        <v>0.18867924528301888</v>
      </c>
      <c r="J90" s="64">
        <v>0.54465408805031446</v>
      </c>
      <c r="K90" s="65">
        <v>0.51617873651771962</v>
      </c>
      <c r="L90" s="64">
        <v>0.67123287671232879</v>
      </c>
      <c r="M90" s="32">
        <v>0.38356164383561642</v>
      </c>
      <c r="N90" s="32">
        <v>0.52450980392156865</v>
      </c>
      <c r="O90" s="32">
        <v>0.44534412955465585</v>
      </c>
    </row>
    <row r="91" spans="1:15" x14ac:dyDescent="0.25">
      <c r="A91" s="10">
        <v>186380</v>
      </c>
      <c r="B91" s="11" t="s">
        <v>148</v>
      </c>
      <c r="C91" s="11" t="s">
        <v>147</v>
      </c>
      <c r="D91" s="3">
        <v>1</v>
      </c>
      <c r="E91" s="2" t="s">
        <v>33</v>
      </c>
      <c r="G91" s="56">
        <v>5034</v>
      </c>
      <c r="H91" s="57">
        <v>3976</v>
      </c>
      <c r="I91" s="58">
        <v>0.56912991656734202</v>
      </c>
      <c r="J91" s="59">
        <v>0.78982916170043704</v>
      </c>
      <c r="K91" s="60">
        <v>0.75821237585943468</v>
      </c>
      <c r="L91" s="59">
        <v>0.82408940397350994</v>
      </c>
      <c r="M91" s="14">
        <v>0.75664621676891619</v>
      </c>
      <c r="N91" s="14">
        <v>0.78834355828220859</v>
      </c>
      <c r="O91" s="14">
        <v>0.73254564983888293</v>
      </c>
    </row>
    <row r="92" spans="1:15" x14ac:dyDescent="0.25">
      <c r="A92" s="10">
        <v>186399</v>
      </c>
      <c r="B92" s="11" t="s">
        <v>149</v>
      </c>
      <c r="C92" s="11" t="s">
        <v>147</v>
      </c>
      <c r="D92" s="3">
        <v>1</v>
      </c>
      <c r="E92" s="2" t="s">
        <v>29</v>
      </c>
      <c r="G92" s="56">
        <v>889</v>
      </c>
      <c r="H92" s="57">
        <v>540</v>
      </c>
      <c r="I92" s="58">
        <v>0.32283464566929132</v>
      </c>
      <c r="J92" s="59">
        <v>0.60742407199100112</v>
      </c>
      <c r="K92" s="60">
        <v>0.59047619047619049</v>
      </c>
      <c r="L92" s="59">
        <v>0.62260127931769726</v>
      </c>
      <c r="M92" s="14">
        <v>0.58267716535433067</v>
      </c>
      <c r="N92" s="14">
        <v>0.60072595281306718</v>
      </c>
      <c r="O92" s="14">
        <v>0.53666666666666663</v>
      </c>
    </row>
    <row r="93" spans="1:15" x14ac:dyDescent="0.25">
      <c r="A93" s="10">
        <v>187985</v>
      </c>
      <c r="B93" s="11" t="s">
        <v>150</v>
      </c>
      <c r="C93" s="11" t="s">
        <v>151</v>
      </c>
      <c r="D93" s="3">
        <v>1</v>
      </c>
      <c r="E93" s="2" t="s">
        <v>33</v>
      </c>
      <c r="G93" s="56">
        <v>2955</v>
      </c>
      <c r="H93" s="57">
        <v>1354</v>
      </c>
      <c r="I93" s="58">
        <v>0.12047377326565144</v>
      </c>
      <c r="J93" s="59">
        <v>0.45820642978003384</v>
      </c>
      <c r="K93" s="60">
        <v>0.41616766467065869</v>
      </c>
      <c r="L93" s="59">
        <v>0.49289684990735022</v>
      </c>
      <c r="M93" s="14">
        <v>0.35849056603773582</v>
      </c>
      <c r="N93" s="14">
        <v>0.42442244224422443</v>
      </c>
      <c r="O93" s="14">
        <v>0.41848617176128095</v>
      </c>
    </row>
    <row r="94" spans="1:15" x14ac:dyDescent="0.25">
      <c r="A94" s="10">
        <v>188030</v>
      </c>
      <c r="B94" s="11" t="s">
        <v>152</v>
      </c>
      <c r="C94" s="11" t="s">
        <v>151</v>
      </c>
      <c r="D94" s="3">
        <v>1</v>
      </c>
      <c r="E94" s="2" t="s">
        <v>29</v>
      </c>
      <c r="F94" s="12" t="s">
        <v>30</v>
      </c>
      <c r="G94" s="56">
        <v>2073</v>
      </c>
      <c r="H94" s="57">
        <v>915</v>
      </c>
      <c r="I94" s="58">
        <v>0.13796430294259526</v>
      </c>
      <c r="J94" s="59">
        <v>0.44138929088277856</v>
      </c>
      <c r="K94" s="60">
        <v>0.37809917355371903</v>
      </c>
      <c r="L94" s="59">
        <v>0.49683257918552037</v>
      </c>
      <c r="M94" s="14">
        <v>0.27586206896551724</v>
      </c>
      <c r="N94" s="14">
        <v>0.38433515482695813</v>
      </c>
      <c r="O94" s="14">
        <v>0.38037383177570094</v>
      </c>
    </row>
    <row r="95" spans="1:15" x14ac:dyDescent="0.25">
      <c r="A95" s="10">
        <v>182281</v>
      </c>
      <c r="B95" s="11" t="s">
        <v>153</v>
      </c>
      <c r="C95" s="11" t="s">
        <v>154</v>
      </c>
      <c r="D95" s="3">
        <v>1</v>
      </c>
      <c r="E95" s="2" t="s">
        <v>29</v>
      </c>
      <c r="G95" s="56">
        <v>2526</v>
      </c>
      <c r="H95" s="57">
        <v>1048</v>
      </c>
      <c r="I95" s="58">
        <v>0.1456848772763262</v>
      </c>
      <c r="J95" s="59">
        <v>0.41488519398258117</v>
      </c>
      <c r="K95" s="60">
        <v>0.37734165923282781</v>
      </c>
      <c r="L95" s="59">
        <v>0.44483985765124556</v>
      </c>
      <c r="M95" s="14">
        <v>0.29268292682926828</v>
      </c>
      <c r="N95" s="14">
        <v>0.4177660510114336</v>
      </c>
      <c r="O95" s="14">
        <v>0.35927152317880795</v>
      </c>
    </row>
    <row r="96" spans="1:15" x14ac:dyDescent="0.25">
      <c r="A96" s="10">
        <v>182290</v>
      </c>
      <c r="B96" s="11" t="s">
        <v>155</v>
      </c>
      <c r="C96" s="11" t="s">
        <v>154</v>
      </c>
      <c r="D96" s="3">
        <v>1</v>
      </c>
      <c r="E96" s="2" t="s">
        <v>29</v>
      </c>
      <c r="F96" s="12" t="s">
        <v>30</v>
      </c>
      <c r="G96" s="56">
        <v>2358</v>
      </c>
      <c r="H96" s="57">
        <v>1265</v>
      </c>
      <c r="I96" s="58">
        <v>0.17260390161153519</v>
      </c>
      <c r="J96" s="59">
        <v>0.53647158608990675</v>
      </c>
      <c r="K96" s="60">
        <v>0.50945179584120981</v>
      </c>
      <c r="L96" s="59">
        <v>0.55846153846153845</v>
      </c>
      <c r="M96" s="14">
        <v>0.38636363636363635</v>
      </c>
      <c r="N96" s="14">
        <v>0.48232848232848236</v>
      </c>
      <c r="O96" s="14">
        <v>0.40522875816993464</v>
      </c>
    </row>
    <row r="97" spans="1:15" x14ac:dyDescent="0.25">
      <c r="A97" s="10">
        <v>190576</v>
      </c>
      <c r="B97" s="11" t="s">
        <v>156</v>
      </c>
      <c r="C97" s="11" t="s">
        <v>157</v>
      </c>
      <c r="D97" s="3">
        <v>1</v>
      </c>
      <c r="E97" s="2" t="s">
        <v>33</v>
      </c>
      <c r="G97" s="56"/>
      <c r="H97" s="57"/>
      <c r="I97" s="58"/>
      <c r="J97" s="59"/>
      <c r="K97" s="60"/>
      <c r="L97" s="59"/>
      <c r="M97" s="14"/>
      <c r="N97" s="14"/>
      <c r="O97" s="14"/>
    </row>
    <row r="98" spans="1:15" x14ac:dyDescent="0.25">
      <c r="A98" s="10">
        <v>196060</v>
      </c>
      <c r="B98" s="11" t="s">
        <v>158</v>
      </c>
      <c r="C98" s="11" t="s">
        <v>157</v>
      </c>
      <c r="D98" s="3">
        <v>1</v>
      </c>
      <c r="E98" s="2" t="s">
        <v>33</v>
      </c>
      <c r="G98" s="56">
        <v>2414</v>
      </c>
      <c r="H98" s="57">
        <v>1554</v>
      </c>
      <c r="I98" s="58">
        <v>0.53189726594863296</v>
      </c>
      <c r="J98" s="59">
        <v>0.64374482187241089</v>
      </c>
      <c r="K98" s="60">
        <v>0.63192721257237383</v>
      </c>
      <c r="L98" s="59">
        <v>0.65560165975103735</v>
      </c>
      <c r="M98" s="14">
        <v>0.66249999999999998</v>
      </c>
      <c r="N98" s="14">
        <v>0.65</v>
      </c>
      <c r="O98" s="14">
        <v>0.65524625267665948</v>
      </c>
    </row>
    <row r="99" spans="1:15" x14ac:dyDescent="0.25">
      <c r="A99" s="10">
        <v>196079</v>
      </c>
      <c r="B99" s="11" t="s">
        <v>159</v>
      </c>
      <c r="C99" s="11" t="s">
        <v>157</v>
      </c>
      <c r="D99" s="3">
        <v>1</v>
      </c>
      <c r="E99" s="2" t="s">
        <v>29</v>
      </c>
      <c r="G99" s="56">
        <v>2318</v>
      </c>
      <c r="H99" s="57">
        <v>1841</v>
      </c>
      <c r="I99" s="58">
        <v>0.67730802415875757</v>
      </c>
      <c r="J99" s="59">
        <v>0.79421915444348579</v>
      </c>
      <c r="K99" s="60">
        <v>0.75249999999999995</v>
      </c>
      <c r="L99" s="59">
        <v>0.83899821109123429</v>
      </c>
      <c r="M99" s="14">
        <v>0.75694444444444442</v>
      </c>
      <c r="N99" s="14">
        <v>0.78954423592493295</v>
      </c>
      <c r="O99" s="14">
        <v>0.78510028653295127</v>
      </c>
    </row>
    <row r="100" spans="1:15" x14ac:dyDescent="0.25">
      <c r="A100" s="10">
        <v>196088</v>
      </c>
      <c r="B100" s="11" t="s">
        <v>160</v>
      </c>
      <c r="C100" s="11" t="s">
        <v>157</v>
      </c>
      <c r="D100" s="3">
        <v>1</v>
      </c>
      <c r="E100" s="2" t="s">
        <v>33</v>
      </c>
      <c r="G100" s="56">
        <v>3212</v>
      </c>
      <c r="H100" s="57">
        <v>2261</v>
      </c>
      <c r="I100" s="58">
        <v>0.44146948941469488</v>
      </c>
      <c r="J100" s="59">
        <v>0.70392278953922793</v>
      </c>
      <c r="K100" s="60">
        <v>0.66864608076009502</v>
      </c>
      <c r="L100" s="59">
        <v>0.74280104712041883</v>
      </c>
      <c r="M100" s="14">
        <v>0.5955056179775281</v>
      </c>
      <c r="N100" s="14">
        <v>0.68965517241379315</v>
      </c>
      <c r="O100" s="14">
        <v>0.6028368794326241</v>
      </c>
    </row>
    <row r="101" spans="1:15" x14ac:dyDescent="0.25">
      <c r="A101" s="21">
        <v>196097</v>
      </c>
      <c r="B101" s="22" t="s">
        <v>161</v>
      </c>
      <c r="C101" s="22" t="s">
        <v>157</v>
      </c>
      <c r="D101" s="23">
        <v>1</v>
      </c>
      <c r="E101" s="23" t="s">
        <v>33</v>
      </c>
      <c r="F101" s="23" t="s">
        <v>162</v>
      </c>
      <c r="G101" s="66">
        <v>2708</v>
      </c>
      <c r="H101" s="67">
        <v>1887</v>
      </c>
      <c r="I101" s="68">
        <v>0.47378138847858198</v>
      </c>
      <c r="J101" s="69">
        <v>0.69682422451994097</v>
      </c>
      <c r="K101" s="70">
        <v>0.65270758122743677</v>
      </c>
      <c r="L101" s="69">
        <v>0.74300831443688586</v>
      </c>
      <c r="M101" s="37">
        <v>0.73333333333333328</v>
      </c>
      <c r="N101" s="37">
        <v>0.73987941429801896</v>
      </c>
      <c r="O101" s="37">
        <v>0.66666666666666663</v>
      </c>
    </row>
    <row r="102" spans="1:15" x14ac:dyDescent="0.25">
      <c r="A102" s="10">
        <v>200800</v>
      </c>
      <c r="B102" s="11" t="s">
        <v>163</v>
      </c>
      <c r="C102" s="11" t="s">
        <v>164</v>
      </c>
      <c r="D102" s="3">
        <v>1</v>
      </c>
      <c r="E102" s="2" t="s">
        <v>29</v>
      </c>
      <c r="G102" s="56">
        <v>3316</v>
      </c>
      <c r="H102" s="57">
        <v>1369</v>
      </c>
      <c r="I102" s="58">
        <v>0.14746682750301568</v>
      </c>
      <c r="J102" s="59">
        <v>0.41284680337756335</v>
      </c>
      <c r="K102" s="60">
        <v>0.37575030012004801</v>
      </c>
      <c r="L102" s="59">
        <v>0.45030303030303032</v>
      </c>
      <c r="M102" s="14">
        <v>0.18882466281310212</v>
      </c>
      <c r="N102" s="14">
        <v>0.235202492211838</v>
      </c>
      <c r="O102" s="14">
        <v>0.20738137082601055</v>
      </c>
    </row>
    <row r="103" spans="1:15" x14ac:dyDescent="0.25">
      <c r="A103" s="10">
        <v>201441</v>
      </c>
      <c r="B103" s="11" t="s">
        <v>165</v>
      </c>
      <c r="C103" s="11" t="s">
        <v>164</v>
      </c>
      <c r="D103" s="3">
        <v>1</v>
      </c>
      <c r="E103" s="2" t="s">
        <v>29</v>
      </c>
      <c r="G103" s="56">
        <v>3574</v>
      </c>
      <c r="H103" s="57">
        <v>2063</v>
      </c>
      <c r="I103" s="58">
        <v>0.35982092893116957</v>
      </c>
      <c r="J103" s="59">
        <v>0.57722439843312812</v>
      </c>
      <c r="K103" s="60">
        <v>0.53048397234443745</v>
      </c>
      <c r="L103" s="59">
        <v>0.61472516389309129</v>
      </c>
      <c r="M103" s="14">
        <v>0.48975409836065575</v>
      </c>
      <c r="N103" s="14">
        <v>0.48817802503477054</v>
      </c>
      <c r="O103" s="14">
        <v>0.48458149779735682</v>
      </c>
    </row>
    <row r="104" spans="1:15" x14ac:dyDescent="0.25">
      <c r="A104" s="10">
        <v>201885</v>
      </c>
      <c r="B104" s="11" t="s">
        <v>166</v>
      </c>
      <c r="C104" s="11" t="s">
        <v>164</v>
      </c>
      <c r="D104" s="3">
        <v>1</v>
      </c>
      <c r="E104" s="2" t="s">
        <v>33</v>
      </c>
      <c r="G104" s="56">
        <v>3118</v>
      </c>
      <c r="H104" s="57">
        <v>1946</v>
      </c>
      <c r="I104" s="58">
        <v>0.23861449647209751</v>
      </c>
      <c r="J104" s="59">
        <v>0.62411802437459907</v>
      </c>
      <c r="K104" s="60">
        <v>0.63726708074534166</v>
      </c>
      <c r="L104" s="59">
        <v>0.61007957559681703</v>
      </c>
      <c r="M104" s="14">
        <v>0.40248962655601661</v>
      </c>
      <c r="N104" s="14">
        <v>0.5</v>
      </c>
      <c r="O104" s="14">
        <v>0.43877551020408162</v>
      </c>
    </row>
    <row r="105" spans="1:15" x14ac:dyDescent="0.25">
      <c r="A105" s="15">
        <v>202134</v>
      </c>
      <c r="B105" s="3" t="s">
        <v>167</v>
      </c>
      <c r="C105" s="3" t="s">
        <v>164</v>
      </c>
      <c r="D105" s="3">
        <v>1</v>
      </c>
      <c r="E105" s="2" t="s">
        <v>29</v>
      </c>
      <c r="G105" s="56">
        <v>947</v>
      </c>
      <c r="H105" s="57">
        <v>318</v>
      </c>
      <c r="I105" s="58">
        <v>0.1003167898627244</v>
      </c>
      <c r="J105" s="59">
        <v>0.33579725448785641</v>
      </c>
      <c r="K105" s="60">
        <v>0.33723653395784542</v>
      </c>
      <c r="L105" s="59">
        <v>0.33461538461538459</v>
      </c>
      <c r="M105" s="14">
        <v>0.16666666666666666</v>
      </c>
      <c r="N105" s="14">
        <v>0.18327974276527331</v>
      </c>
      <c r="O105" s="14">
        <v>0.16370106761565836</v>
      </c>
    </row>
    <row r="106" spans="1:15" x14ac:dyDescent="0.25">
      <c r="A106" s="10">
        <v>203517</v>
      </c>
      <c r="B106" s="11" t="s">
        <v>168</v>
      </c>
      <c r="C106" s="11" t="s">
        <v>164</v>
      </c>
      <c r="D106" s="3">
        <v>1</v>
      </c>
      <c r="E106" s="2" t="s">
        <v>29</v>
      </c>
      <c r="G106" s="56">
        <v>3603</v>
      </c>
      <c r="H106" s="57">
        <v>1870</v>
      </c>
      <c r="I106" s="58">
        <v>0.27116291978906465</v>
      </c>
      <c r="J106" s="59">
        <v>0.5190119344990286</v>
      </c>
      <c r="K106" s="60">
        <v>0.48417266187050362</v>
      </c>
      <c r="L106" s="59">
        <v>0.54089471305919568</v>
      </c>
      <c r="M106" s="14">
        <v>0.3792134831460674</v>
      </c>
      <c r="N106" s="14">
        <v>0.43</v>
      </c>
      <c r="O106" s="14">
        <v>0.41363636363636364</v>
      </c>
    </row>
    <row r="107" spans="1:15" x14ac:dyDescent="0.25">
      <c r="A107" s="10">
        <v>204024</v>
      </c>
      <c r="B107" s="11" t="s">
        <v>169</v>
      </c>
      <c r="C107" s="11" t="s">
        <v>164</v>
      </c>
      <c r="D107" s="3">
        <v>1</v>
      </c>
      <c r="E107" s="2" t="s">
        <v>29</v>
      </c>
      <c r="G107" s="56">
        <v>3630</v>
      </c>
      <c r="H107" s="57">
        <v>2900</v>
      </c>
      <c r="I107" s="58">
        <v>0.68099173553719006</v>
      </c>
      <c r="J107" s="59">
        <v>0.79889807162534432</v>
      </c>
      <c r="K107" s="60">
        <v>0.78487290762554252</v>
      </c>
      <c r="L107" s="59">
        <v>0.8101140307387209</v>
      </c>
      <c r="M107" s="14">
        <v>0.69918699186991873</v>
      </c>
      <c r="N107" s="14">
        <v>0.7375415282392026</v>
      </c>
      <c r="O107" s="14">
        <v>0.71621621621621623</v>
      </c>
    </row>
    <row r="108" spans="1:15" x14ac:dyDescent="0.25">
      <c r="A108" s="10">
        <v>204796</v>
      </c>
      <c r="B108" s="11" t="s">
        <v>170</v>
      </c>
      <c r="C108" s="11" t="s">
        <v>164</v>
      </c>
      <c r="D108" s="3">
        <v>1</v>
      </c>
      <c r="E108" s="2" t="s">
        <v>33</v>
      </c>
      <c r="G108" s="56">
        <v>6262</v>
      </c>
      <c r="H108" s="57">
        <v>5162</v>
      </c>
      <c r="I108" s="58">
        <v>0.52618971574576812</v>
      </c>
      <c r="J108" s="59">
        <v>0.82433727243692112</v>
      </c>
      <c r="K108" s="60">
        <v>0.81000633312222925</v>
      </c>
      <c r="L108" s="59">
        <v>0.83891752577319589</v>
      </c>
      <c r="M108" s="14">
        <v>0.73</v>
      </c>
      <c r="N108" s="14">
        <v>0.78984063745019917</v>
      </c>
      <c r="O108" s="14">
        <v>0.74188311688311692</v>
      </c>
    </row>
    <row r="109" spans="1:15" x14ac:dyDescent="0.25">
      <c r="A109" s="10">
        <v>204857</v>
      </c>
      <c r="B109" s="11" t="s">
        <v>171</v>
      </c>
      <c r="C109" s="11" t="s">
        <v>164</v>
      </c>
      <c r="D109" s="3">
        <v>1</v>
      </c>
      <c r="E109" s="2" t="s">
        <v>29</v>
      </c>
      <c r="G109" s="56">
        <v>4008</v>
      </c>
      <c r="H109" s="57">
        <v>2550</v>
      </c>
      <c r="I109" s="58">
        <v>0.44061876247504989</v>
      </c>
      <c r="J109" s="59">
        <v>0.63622754491017963</v>
      </c>
      <c r="K109" s="60">
        <v>0.59095580678314497</v>
      </c>
      <c r="L109" s="59">
        <v>0.67895247332686715</v>
      </c>
      <c r="M109" s="14">
        <v>0.53333333333333333</v>
      </c>
      <c r="N109" s="14">
        <v>0.55864197530864201</v>
      </c>
      <c r="O109" s="14">
        <v>0.54794520547945202</v>
      </c>
    </row>
    <row r="110" spans="1:15" x14ac:dyDescent="0.25">
      <c r="A110" s="10">
        <v>206084</v>
      </c>
      <c r="B110" s="11" t="s">
        <v>172</v>
      </c>
      <c r="C110" s="11" t="s">
        <v>164</v>
      </c>
      <c r="D110" s="3">
        <v>1</v>
      </c>
      <c r="E110" s="2" t="s">
        <v>29</v>
      </c>
      <c r="G110" s="56">
        <v>3049</v>
      </c>
      <c r="H110" s="57">
        <v>1400</v>
      </c>
      <c r="I110" s="58">
        <v>0.22433584781895705</v>
      </c>
      <c r="J110" s="59">
        <v>0.45916693998032143</v>
      </c>
      <c r="K110" s="60">
        <v>0.43949843260188087</v>
      </c>
      <c r="L110" s="59">
        <v>0.48074277854195324</v>
      </c>
      <c r="M110" s="14">
        <v>0.20283018867924529</v>
      </c>
      <c r="N110" s="14">
        <v>0.27</v>
      </c>
      <c r="O110" s="14">
        <v>0.25375939849624063</v>
      </c>
    </row>
    <row r="111" spans="1:15" x14ac:dyDescent="0.25">
      <c r="A111" s="10">
        <v>206604</v>
      </c>
      <c r="B111" s="11" t="s">
        <v>173</v>
      </c>
      <c r="C111" s="11" t="s">
        <v>164</v>
      </c>
      <c r="D111" s="3">
        <v>1</v>
      </c>
      <c r="E111" s="2" t="s">
        <v>29</v>
      </c>
      <c r="G111" s="56">
        <v>2178</v>
      </c>
      <c r="H111" s="57">
        <v>882</v>
      </c>
      <c r="I111" s="58">
        <v>0.19375573921028466</v>
      </c>
      <c r="J111" s="59">
        <v>0.4049586776859504</v>
      </c>
      <c r="K111" s="60">
        <v>0.3877973112719752</v>
      </c>
      <c r="L111" s="59">
        <v>0.4186622625928984</v>
      </c>
      <c r="M111" s="14">
        <v>0.26704545454545453</v>
      </c>
      <c r="N111" s="14">
        <v>0.32438016528925617</v>
      </c>
      <c r="O111" s="14">
        <v>0.28746928746928746</v>
      </c>
    </row>
    <row r="112" spans="1:15" x14ac:dyDescent="0.25">
      <c r="A112" s="16">
        <v>207388</v>
      </c>
      <c r="B112" s="17" t="s">
        <v>174</v>
      </c>
      <c r="C112" s="17" t="s">
        <v>175</v>
      </c>
      <c r="D112" s="18">
        <v>1</v>
      </c>
      <c r="E112" s="18" t="s">
        <v>29</v>
      </c>
      <c r="F112" s="18" t="s">
        <v>40</v>
      </c>
      <c r="G112" s="61">
        <v>3132</v>
      </c>
      <c r="H112" s="62">
        <v>1948</v>
      </c>
      <c r="I112" s="63">
        <v>0.34099616858237547</v>
      </c>
      <c r="J112" s="64">
        <v>0.62196679438058744</v>
      </c>
      <c r="K112" s="65">
        <v>0.59226594301221169</v>
      </c>
      <c r="L112" s="64">
        <v>0.64837153196622432</v>
      </c>
      <c r="M112" s="32">
        <v>0.49606299212598426</v>
      </c>
      <c r="N112" s="32">
        <v>0.5703125</v>
      </c>
      <c r="O112" s="32">
        <v>0.57082452431289643</v>
      </c>
    </row>
    <row r="113" spans="1:15" x14ac:dyDescent="0.25">
      <c r="A113" s="10">
        <v>207500</v>
      </c>
      <c r="B113" s="11" t="s">
        <v>176</v>
      </c>
      <c r="C113" s="11" t="s">
        <v>175</v>
      </c>
      <c r="D113" s="3">
        <v>1</v>
      </c>
      <c r="E113" s="2" t="s">
        <v>33</v>
      </c>
      <c r="G113" s="56">
        <v>3285</v>
      </c>
      <c r="H113" s="57">
        <v>2182</v>
      </c>
      <c r="I113" s="58">
        <v>0.36225266362252662</v>
      </c>
      <c r="J113" s="59">
        <v>0.66423135464231353</v>
      </c>
      <c r="K113" s="60">
        <v>0.62009014810045071</v>
      </c>
      <c r="L113" s="59">
        <v>0.70381062355658197</v>
      </c>
      <c r="M113" s="14">
        <v>0.59296482412060303</v>
      </c>
      <c r="N113" s="14">
        <v>0.59034653465346532</v>
      </c>
      <c r="O113" s="14">
        <v>0.55024711696869855</v>
      </c>
    </row>
    <row r="114" spans="1:15" x14ac:dyDescent="0.25">
      <c r="A114" s="10">
        <v>209542</v>
      </c>
      <c r="B114" s="11" t="s">
        <v>177</v>
      </c>
      <c r="C114" s="11" t="s">
        <v>178</v>
      </c>
      <c r="D114" s="3">
        <v>1</v>
      </c>
      <c r="E114" s="2" t="s">
        <v>33</v>
      </c>
      <c r="G114" s="56">
        <v>2847</v>
      </c>
      <c r="H114" s="57">
        <v>1734</v>
      </c>
      <c r="I114" s="58">
        <v>0.30066736916051984</v>
      </c>
      <c r="J114" s="59">
        <v>0.60906217070600632</v>
      </c>
      <c r="K114" s="60">
        <v>0.58390646492434661</v>
      </c>
      <c r="L114" s="59">
        <v>0.63531945441493176</v>
      </c>
      <c r="M114" s="14">
        <v>0.48648648648648651</v>
      </c>
      <c r="N114" s="14">
        <v>0.5831578947368421</v>
      </c>
      <c r="O114" s="14">
        <v>0.515625</v>
      </c>
    </row>
    <row r="115" spans="1:15" x14ac:dyDescent="0.25">
      <c r="A115" s="10">
        <v>209551</v>
      </c>
      <c r="B115" s="11" t="s">
        <v>179</v>
      </c>
      <c r="C115" s="11" t="s">
        <v>178</v>
      </c>
      <c r="D115" s="3">
        <v>1</v>
      </c>
      <c r="E115" s="2" t="s">
        <v>33</v>
      </c>
      <c r="G115" s="56">
        <v>3332</v>
      </c>
      <c r="H115" s="57">
        <v>2246</v>
      </c>
      <c r="I115" s="58">
        <v>0.43937575030012005</v>
      </c>
      <c r="J115" s="59">
        <v>0.67406962785114044</v>
      </c>
      <c r="K115" s="60">
        <v>0.66006600660066006</v>
      </c>
      <c r="L115" s="59">
        <v>0.68574573472757294</v>
      </c>
      <c r="M115" s="14">
        <v>0.56140350877192979</v>
      </c>
      <c r="N115" s="14">
        <v>0.63636363636363635</v>
      </c>
      <c r="O115" s="14">
        <v>0.53586497890295359</v>
      </c>
    </row>
    <row r="116" spans="1:15" x14ac:dyDescent="0.25">
      <c r="A116" s="15">
        <v>209807</v>
      </c>
      <c r="B116" s="3" t="s">
        <v>180</v>
      </c>
      <c r="C116" s="3" t="s">
        <v>178</v>
      </c>
      <c r="D116" s="3">
        <v>1</v>
      </c>
      <c r="E116" s="2" t="s">
        <v>29</v>
      </c>
      <c r="G116" s="56">
        <v>1243</v>
      </c>
      <c r="H116" s="57">
        <v>518</v>
      </c>
      <c r="I116" s="58">
        <v>0.15687851971037811</v>
      </c>
      <c r="J116" s="59">
        <v>0.41673370876910698</v>
      </c>
      <c r="K116" s="60">
        <v>0.36637168141592918</v>
      </c>
      <c r="L116" s="59">
        <v>0.45870206489675514</v>
      </c>
      <c r="M116" s="14">
        <v>0.37209302325581395</v>
      </c>
      <c r="N116" s="14">
        <v>0.44444444444444442</v>
      </c>
      <c r="O116" s="14">
        <v>0.39316239316239315</v>
      </c>
    </row>
    <row r="117" spans="1:15" x14ac:dyDescent="0.25">
      <c r="A117" s="10">
        <v>214777</v>
      </c>
      <c r="B117" s="11" t="s">
        <v>181</v>
      </c>
      <c r="C117" s="11" t="s">
        <v>182</v>
      </c>
      <c r="D117" s="3">
        <v>1</v>
      </c>
      <c r="E117" s="2" t="s">
        <v>33</v>
      </c>
      <c r="G117" s="56">
        <v>8014</v>
      </c>
      <c r="H117" s="57">
        <v>6859</v>
      </c>
      <c r="I117" s="58">
        <v>0.65423009732967308</v>
      </c>
      <c r="J117" s="59">
        <v>0.8558772148739705</v>
      </c>
      <c r="K117" s="60">
        <v>0.83218934911242604</v>
      </c>
      <c r="L117" s="59">
        <v>0.88229084191079443</v>
      </c>
      <c r="M117" s="14">
        <v>0.69205298013245031</v>
      </c>
      <c r="N117" s="14">
        <v>0.76841085271317833</v>
      </c>
      <c r="O117" s="14">
        <v>0.69896193771626303</v>
      </c>
    </row>
    <row r="118" spans="1:15" x14ac:dyDescent="0.25">
      <c r="A118" s="21">
        <v>215293</v>
      </c>
      <c r="B118" s="22" t="s">
        <v>183</v>
      </c>
      <c r="C118" s="22" t="s">
        <v>182</v>
      </c>
      <c r="D118" s="23">
        <v>1</v>
      </c>
      <c r="E118" s="23" t="s">
        <v>33</v>
      </c>
      <c r="F118" s="23" t="s">
        <v>62</v>
      </c>
      <c r="G118" s="66">
        <v>3388</v>
      </c>
      <c r="H118" s="67">
        <v>2676</v>
      </c>
      <c r="I118" s="68">
        <v>0.62367178276269186</v>
      </c>
      <c r="J118" s="69">
        <v>0.78984651711924436</v>
      </c>
      <c r="K118" s="70">
        <v>0.76884422110552764</v>
      </c>
      <c r="L118" s="69">
        <v>0.80846325167037858</v>
      </c>
      <c r="M118" s="37">
        <v>0.65773809523809523</v>
      </c>
      <c r="N118" s="37">
        <v>0.69930069930069927</v>
      </c>
      <c r="O118" s="37">
        <v>0.66240409207161122</v>
      </c>
    </row>
    <row r="119" spans="1:15" x14ac:dyDescent="0.25">
      <c r="A119" s="10">
        <v>216339</v>
      </c>
      <c r="B119" s="11" t="s">
        <v>184</v>
      </c>
      <c r="C119" s="11" t="s">
        <v>182</v>
      </c>
      <c r="D119" s="3">
        <v>1</v>
      </c>
      <c r="E119" s="2" t="s">
        <v>29</v>
      </c>
      <c r="G119" s="56">
        <v>3846</v>
      </c>
      <c r="H119" s="57">
        <v>2533</v>
      </c>
      <c r="I119" s="58">
        <v>0.3580343213728549</v>
      </c>
      <c r="J119" s="59">
        <v>0.65860634425377018</v>
      </c>
      <c r="K119" s="60">
        <v>0.6475315729047072</v>
      </c>
      <c r="L119" s="59">
        <v>0.66777566539923949</v>
      </c>
      <c r="M119" s="14">
        <v>0.6224188790560472</v>
      </c>
      <c r="N119" s="14">
        <v>0.64435483870967747</v>
      </c>
      <c r="O119" s="14">
        <v>0.61853188929001202</v>
      </c>
    </row>
    <row r="120" spans="1:15" x14ac:dyDescent="0.25">
      <c r="A120" s="10">
        <v>243221</v>
      </c>
      <c r="B120" s="11" t="s">
        <v>185</v>
      </c>
      <c r="C120" s="11" t="s">
        <v>186</v>
      </c>
      <c r="D120" s="3">
        <v>1</v>
      </c>
      <c r="E120" s="2" t="s">
        <v>29</v>
      </c>
      <c r="G120" s="56">
        <v>2329</v>
      </c>
      <c r="H120" s="57">
        <v>1083</v>
      </c>
      <c r="I120" s="58">
        <v>0</v>
      </c>
      <c r="J120" s="59">
        <v>0.46500644053241735</v>
      </c>
      <c r="K120" s="60">
        <v>0.39748427672955977</v>
      </c>
      <c r="L120" s="59">
        <v>0.5</v>
      </c>
      <c r="M120" s="14">
        <v>1</v>
      </c>
      <c r="N120" s="14">
        <v>0.57100591715976334</v>
      </c>
      <c r="O120" s="14">
        <v>0.57015810276679846</v>
      </c>
    </row>
    <row r="121" spans="1:15" x14ac:dyDescent="0.25">
      <c r="A121" s="16">
        <v>217484</v>
      </c>
      <c r="B121" s="17" t="s">
        <v>187</v>
      </c>
      <c r="C121" s="17" t="s">
        <v>188</v>
      </c>
      <c r="D121" s="18">
        <v>1</v>
      </c>
      <c r="E121" s="18" t="s">
        <v>29</v>
      </c>
      <c r="F121" s="18" t="s">
        <v>40</v>
      </c>
      <c r="G121" s="61">
        <v>2742</v>
      </c>
      <c r="H121" s="62">
        <v>1724</v>
      </c>
      <c r="I121" s="63">
        <v>0.42414296134208607</v>
      </c>
      <c r="J121" s="64">
        <v>0.62873814733770972</v>
      </c>
      <c r="K121" s="65">
        <v>0.62083689154568744</v>
      </c>
      <c r="L121" s="64">
        <v>0.63462762571610443</v>
      </c>
      <c r="M121" s="32">
        <v>0.4315068493150685</v>
      </c>
      <c r="N121" s="32">
        <v>0.49318801089918257</v>
      </c>
      <c r="O121" s="32">
        <v>0.4627831715210356</v>
      </c>
    </row>
    <row r="122" spans="1:15" x14ac:dyDescent="0.25">
      <c r="A122" s="16">
        <v>217882</v>
      </c>
      <c r="B122" s="17" t="s">
        <v>189</v>
      </c>
      <c r="C122" s="17" t="s">
        <v>190</v>
      </c>
      <c r="D122" s="18">
        <v>1</v>
      </c>
      <c r="E122" s="18" t="s">
        <v>29</v>
      </c>
      <c r="F122" s="18" t="s">
        <v>40</v>
      </c>
      <c r="G122" s="61">
        <v>2755</v>
      </c>
      <c r="H122" s="62">
        <v>2248</v>
      </c>
      <c r="I122" s="63">
        <v>0.57168784029038111</v>
      </c>
      <c r="J122" s="64">
        <v>0.81597096188747731</v>
      </c>
      <c r="K122" s="65">
        <v>0.78232758620689657</v>
      </c>
      <c r="L122" s="64">
        <v>0.85033015407190027</v>
      </c>
      <c r="M122" s="32">
        <v>0.78165938864628826</v>
      </c>
      <c r="N122" s="32">
        <v>0.79617834394904463</v>
      </c>
      <c r="O122" s="32">
        <v>0.78030303030303028</v>
      </c>
    </row>
    <row r="123" spans="1:15" x14ac:dyDescent="0.25">
      <c r="A123" s="10">
        <v>218663</v>
      </c>
      <c r="B123" s="12" t="s">
        <v>191</v>
      </c>
      <c r="C123" s="11" t="s">
        <v>190</v>
      </c>
      <c r="D123" s="3">
        <v>1</v>
      </c>
      <c r="E123" s="2" t="s">
        <v>33</v>
      </c>
      <c r="G123" s="71">
        <v>3646</v>
      </c>
      <c r="H123" s="72">
        <v>2640</v>
      </c>
      <c r="I123" s="73">
        <v>0.52989577619308836</v>
      </c>
      <c r="J123" s="74">
        <v>0.72408118486012063</v>
      </c>
      <c r="K123" s="75">
        <v>0.69398207426376446</v>
      </c>
      <c r="L123" s="74">
        <v>0.74664107485604603</v>
      </c>
      <c r="M123" s="76">
        <v>0.67318435754189943</v>
      </c>
      <c r="N123" s="76">
        <v>0.69523809523809521</v>
      </c>
      <c r="O123" s="76">
        <v>0.68973747016706444</v>
      </c>
    </row>
    <row r="124" spans="1:15" x14ac:dyDescent="0.25">
      <c r="A124" s="10">
        <v>219356</v>
      </c>
      <c r="B124" s="11" t="s">
        <v>192</v>
      </c>
      <c r="C124" s="11" t="s">
        <v>193</v>
      </c>
      <c r="D124" s="3">
        <v>1</v>
      </c>
      <c r="E124" s="2" t="s">
        <v>29</v>
      </c>
      <c r="G124" s="56">
        <v>1784</v>
      </c>
      <c r="H124" s="57">
        <v>997</v>
      </c>
      <c r="I124" s="73">
        <v>0.27130044843049328</v>
      </c>
      <c r="J124" s="59">
        <v>0.55885650224215244</v>
      </c>
      <c r="K124" s="60">
        <v>0.54699886749716875</v>
      </c>
      <c r="L124" s="59">
        <v>0.57047724750277473</v>
      </c>
      <c r="M124" s="14">
        <v>0.25</v>
      </c>
      <c r="N124" s="14">
        <v>0.41463414634146339</v>
      </c>
      <c r="O124" s="14">
        <v>0.32608695652173914</v>
      </c>
    </row>
    <row r="125" spans="1:15" x14ac:dyDescent="0.25">
      <c r="A125" s="15">
        <v>219471</v>
      </c>
      <c r="B125" s="3" t="s">
        <v>194</v>
      </c>
      <c r="C125" s="3" t="s">
        <v>193</v>
      </c>
      <c r="D125" s="3">
        <v>1</v>
      </c>
      <c r="E125" s="2" t="s">
        <v>29</v>
      </c>
      <c r="G125" s="56">
        <v>1021</v>
      </c>
      <c r="H125" s="57">
        <v>513</v>
      </c>
      <c r="I125" s="58">
        <v>0.23212536728697356</v>
      </c>
      <c r="J125" s="59">
        <v>0.50244857982370228</v>
      </c>
      <c r="K125" s="60">
        <v>0.46604215456674475</v>
      </c>
      <c r="L125" s="59">
        <v>0.52861952861952866</v>
      </c>
      <c r="M125" s="14">
        <v>0.23076923076923078</v>
      </c>
      <c r="N125" s="14">
        <v>0.24657534246575341</v>
      </c>
      <c r="O125" s="14">
        <v>0.15217391304347827</v>
      </c>
    </row>
    <row r="126" spans="1:15" x14ac:dyDescent="0.25">
      <c r="A126" s="10">
        <v>220862</v>
      </c>
      <c r="B126" s="11" t="s">
        <v>195</v>
      </c>
      <c r="C126" s="11" t="s">
        <v>196</v>
      </c>
      <c r="D126" s="3">
        <v>1</v>
      </c>
      <c r="E126" s="2" t="s">
        <v>29</v>
      </c>
      <c r="G126" s="56">
        <v>2059</v>
      </c>
      <c r="H126" s="57">
        <v>823</v>
      </c>
      <c r="I126" s="58">
        <v>0.12336085478387566</v>
      </c>
      <c r="J126" s="59">
        <v>0.39970859640602235</v>
      </c>
      <c r="K126" s="60">
        <v>0.40355029585798818</v>
      </c>
      <c r="L126" s="59">
        <v>0.39703459637561778</v>
      </c>
      <c r="M126" s="14">
        <v>0.27166882276843468</v>
      </c>
      <c r="N126" s="14">
        <v>0.28886310904872392</v>
      </c>
      <c r="O126" s="14">
        <v>0.27518427518427518</v>
      </c>
    </row>
    <row r="127" spans="1:15" x14ac:dyDescent="0.25">
      <c r="A127" s="10">
        <v>221759</v>
      </c>
      <c r="B127" s="11" t="s">
        <v>197</v>
      </c>
      <c r="C127" s="11" t="s">
        <v>196</v>
      </c>
      <c r="D127" s="3">
        <v>1</v>
      </c>
      <c r="E127" s="2" t="s">
        <v>33</v>
      </c>
      <c r="G127" s="56">
        <v>4215</v>
      </c>
      <c r="H127" s="57">
        <v>2785</v>
      </c>
      <c r="I127" s="58">
        <v>0.35682087781731908</v>
      </c>
      <c r="J127" s="59">
        <v>0.66073546856465004</v>
      </c>
      <c r="K127" s="60">
        <v>0.63019052271617004</v>
      </c>
      <c r="L127" s="59">
        <v>0.68957564575645758</v>
      </c>
      <c r="M127" s="14">
        <v>0.53623188405797106</v>
      </c>
      <c r="N127" s="14">
        <v>0.57503949447077407</v>
      </c>
      <c r="O127" s="14">
        <v>0.52998065764023206</v>
      </c>
    </row>
    <row r="128" spans="1:15" x14ac:dyDescent="0.25">
      <c r="A128" s="10">
        <v>225511</v>
      </c>
      <c r="B128" s="11" t="s">
        <v>198</v>
      </c>
      <c r="C128" s="11" t="s">
        <v>199</v>
      </c>
      <c r="D128" s="3">
        <v>1</v>
      </c>
      <c r="E128" s="2" t="s">
        <v>33</v>
      </c>
      <c r="G128" s="56">
        <v>3250</v>
      </c>
      <c r="H128" s="57">
        <v>1500</v>
      </c>
      <c r="I128" s="58">
        <v>0.16030769230769232</v>
      </c>
      <c r="J128" s="59">
        <v>0.46153846153846156</v>
      </c>
      <c r="K128" s="60">
        <v>0.43076923076923079</v>
      </c>
      <c r="L128" s="59">
        <v>0.48994082840236686</v>
      </c>
      <c r="M128" s="14">
        <v>0.33386075949367089</v>
      </c>
      <c r="N128" s="14">
        <v>0.45433579335793356</v>
      </c>
      <c r="O128" s="14">
        <v>0.3850658857979502</v>
      </c>
    </row>
    <row r="129" spans="1:15" x14ac:dyDescent="0.25">
      <c r="A129" s="10">
        <v>227216</v>
      </c>
      <c r="B129" s="11" t="s">
        <v>200</v>
      </c>
      <c r="C129" s="11" t="s">
        <v>199</v>
      </c>
      <c r="D129" s="3">
        <v>1</v>
      </c>
      <c r="E129" s="2" t="s">
        <v>29</v>
      </c>
      <c r="G129" s="56">
        <v>3599</v>
      </c>
      <c r="H129" s="57">
        <v>1738</v>
      </c>
      <c r="I129" s="58">
        <v>0.21783828841344818</v>
      </c>
      <c r="J129" s="59">
        <v>0.48291191997777161</v>
      </c>
      <c r="K129" s="60">
        <v>0.42628205128205127</v>
      </c>
      <c r="L129" s="59">
        <v>0.52623835213339876</v>
      </c>
      <c r="M129" s="14">
        <v>0.45134575569358176</v>
      </c>
      <c r="N129" s="14">
        <v>0.47648083623693382</v>
      </c>
      <c r="O129" s="14">
        <v>0.4631803628601921</v>
      </c>
    </row>
    <row r="130" spans="1:15" x14ac:dyDescent="0.25">
      <c r="A130" s="10">
        <v>228723</v>
      </c>
      <c r="B130" s="11" t="s">
        <v>201</v>
      </c>
      <c r="C130" s="11" t="s">
        <v>199</v>
      </c>
      <c r="D130" s="3">
        <v>1</v>
      </c>
      <c r="E130" s="2" t="s">
        <v>33</v>
      </c>
      <c r="G130" s="56">
        <v>7472</v>
      </c>
      <c r="H130" s="57">
        <v>5948</v>
      </c>
      <c r="I130" s="58">
        <v>0.4866167023554604</v>
      </c>
      <c r="J130" s="59">
        <v>0.79603854389721629</v>
      </c>
      <c r="K130" s="60">
        <v>0.76338561384532178</v>
      </c>
      <c r="L130" s="59">
        <v>0.82803391626921041</v>
      </c>
      <c r="M130" s="14">
        <v>0.64684014869888473</v>
      </c>
      <c r="N130" s="14">
        <v>0.71153846153846156</v>
      </c>
      <c r="O130" s="14">
        <v>0.68463219227967953</v>
      </c>
    </row>
    <row r="131" spans="1:15" x14ac:dyDescent="0.25">
      <c r="A131" s="10">
        <v>228769</v>
      </c>
      <c r="B131" s="11" t="s">
        <v>202</v>
      </c>
      <c r="C131" s="11" t="s">
        <v>199</v>
      </c>
      <c r="D131" s="3">
        <v>1</v>
      </c>
      <c r="E131" s="2" t="s">
        <v>29</v>
      </c>
      <c r="G131" s="56">
        <v>1974</v>
      </c>
      <c r="H131" s="57">
        <v>792</v>
      </c>
      <c r="I131" s="58">
        <v>0.17223910840932116</v>
      </c>
      <c r="J131" s="59">
        <v>0.40121580547112462</v>
      </c>
      <c r="K131" s="60">
        <v>0.35959595959595958</v>
      </c>
      <c r="L131" s="59">
        <v>0.44308943089430897</v>
      </c>
      <c r="M131" s="14">
        <v>0.45959595959595961</v>
      </c>
      <c r="N131" s="14">
        <v>0.42936596218020023</v>
      </c>
      <c r="O131" s="14">
        <v>0.39893617021276595</v>
      </c>
    </row>
    <row r="132" spans="1:15" x14ac:dyDescent="0.25">
      <c r="A132" s="10">
        <v>228778</v>
      </c>
      <c r="B132" s="11" t="s">
        <v>203</v>
      </c>
      <c r="C132" s="11" t="s">
        <v>199</v>
      </c>
      <c r="D132" s="3">
        <v>1</v>
      </c>
      <c r="E132" s="2" t="s">
        <v>33</v>
      </c>
      <c r="G132" s="56">
        <v>7369</v>
      </c>
      <c r="H132" s="57">
        <v>5797</v>
      </c>
      <c r="I132" s="58">
        <v>0.50631021848283353</v>
      </c>
      <c r="J132" s="59">
        <v>0.78667390419324201</v>
      </c>
      <c r="K132" s="60">
        <v>0.75691758405236542</v>
      </c>
      <c r="L132" s="59">
        <v>0.81162674650698607</v>
      </c>
      <c r="M132" s="14">
        <v>0.69633507853403143</v>
      </c>
      <c r="N132" s="14">
        <v>0.74462624318254733</v>
      </c>
      <c r="O132" s="14">
        <v>0.68617614269788185</v>
      </c>
    </row>
    <row r="133" spans="1:15" x14ac:dyDescent="0.25">
      <c r="A133" s="10">
        <v>228787</v>
      </c>
      <c r="B133" s="11" t="s">
        <v>204</v>
      </c>
      <c r="C133" s="11" t="s">
        <v>199</v>
      </c>
      <c r="D133" s="3">
        <v>1</v>
      </c>
      <c r="E133" s="2" t="s">
        <v>29</v>
      </c>
      <c r="G133" s="56">
        <v>1053</v>
      </c>
      <c r="H133" s="57">
        <v>672</v>
      </c>
      <c r="I133" s="58">
        <v>0.44634377967711303</v>
      </c>
      <c r="J133" s="59">
        <v>0.63817663817663817</v>
      </c>
      <c r="K133" s="60">
        <v>0.59484066767830046</v>
      </c>
      <c r="L133" s="59">
        <v>0.71065989847715738</v>
      </c>
      <c r="M133" s="14">
        <v>0.67346938775510201</v>
      </c>
      <c r="N133" s="14">
        <v>0.67018469656992086</v>
      </c>
      <c r="O133" s="14">
        <v>0.620253164556962</v>
      </c>
    </row>
    <row r="134" spans="1:15" x14ac:dyDescent="0.25">
      <c r="A134" s="10">
        <v>228796</v>
      </c>
      <c r="B134" s="11" t="s">
        <v>205</v>
      </c>
      <c r="C134" s="11" t="s">
        <v>199</v>
      </c>
      <c r="D134" s="3">
        <v>1</v>
      </c>
      <c r="E134" s="2" t="s">
        <v>29</v>
      </c>
      <c r="G134" s="56">
        <v>2446</v>
      </c>
      <c r="H134" s="57">
        <v>925</v>
      </c>
      <c r="I134" s="58">
        <v>0.10997547015535568</v>
      </c>
      <c r="J134" s="59">
        <v>0.37816843826655766</v>
      </c>
      <c r="K134" s="60">
        <v>0.31680672268907561</v>
      </c>
      <c r="L134" s="59">
        <v>0.43630573248407645</v>
      </c>
      <c r="M134" s="14">
        <v>0.28703703703703703</v>
      </c>
      <c r="N134" s="14">
        <v>0.36509528585757273</v>
      </c>
      <c r="O134" s="14">
        <v>0.36423505572441744</v>
      </c>
    </row>
    <row r="135" spans="1:15" x14ac:dyDescent="0.25">
      <c r="A135" s="15">
        <v>229027</v>
      </c>
      <c r="B135" s="3" t="s">
        <v>206</v>
      </c>
      <c r="C135" s="3" t="s">
        <v>199</v>
      </c>
      <c r="D135" s="3">
        <v>1</v>
      </c>
      <c r="E135" s="2" t="s">
        <v>29</v>
      </c>
      <c r="G135" s="56">
        <v>4687</v>
      </c>
      <c r="H135" s="57">
        <v>1327</v>
      </c>
      <c r="I135" s="58">
        <v>9.0462982718156601E-2</v>
      </c>
      <c r="J135" s="59">
        <v>0.28312353317687222</v>
      </c>
      <c r="K135" s="60">
        <v>0.25108790252393387</v>
      </c>
      <c r="L135" s="59">
        <v>0.31393888656341568</v>
      </c>
      <c r="M135" s="14">
        <v>0.33718244803695152</v>
      </c>
      <c r="N135" s="14">
        <v>0.30210772833723654</v>
      </c>
      <c r="O135" s="14">
        <v>0.31902718168812588</v>
      </c>
    </row>
    <row r="136" spans="1:15" x14ac:dyDescent="0.25">
      <c r="A136" s="10">
        <v>229115</v>
      </c>
      <c r="B136" s="11" t="s">
        <v>207</v>
      </c>
      <c r="C136" s="11" t="s">
        <v>199</v>
      </c>
      <c r="D136" s="3">
        <v>1</v>
      </c>
      <c r="E136" s="2" t="s">
        <v>29</v>
      </c>
      <c r="G136" s="56">
        <v>3862</v>
      </c>
      <c r="H136" s="57">
        <v>2399</v>
      </c>
      <c r="I136" s="58">
        <v>0.36949766960124286</v>
      </c>
      <c r="J136" s="59">
        <v>0.62118073537027452</v>
      </c>
      <c r="K136" s="60">
        <v>0.60009910802775024</v>
      </c>
      <c r="L136" s="59">
        <v>0.64425162689804771</v>
      </c>
      <c r="M136" s="14">
        <v>0.47058823529411764</v>
      </c>
      <c r="N136" s="14">
        <v>0.53681392235609104</v>
      </c>
      <c r="O136" s="14">
        <v>0.50632911392405067</v>
      </c>
    </row>
    <row r="137" spans="1:15" x14ac:dyDescent="0.25">
      <c r="A137" s="10">
        <v>230728</v>
      </c>
      <c r="B137" s="11" t="s">
        <v>208</v>
      </c>
      <c r="C137" s="11" t="s">
        <v>209</v>
      </c>
      <c r="D137" s="3">
        <v>1</v>
      </c>
      <c r="E137" s="2" t="s">
        <v>29</v>
      </c>
      <c r="G137" s="56">
        <v>1957</v>
      </c>
      <c r="H137" s="57">
        <v>1028</v>
      </c>
      <c r="I137" s="58">
        <v>0.25447112927950943</v>
      </c>
      <c r="J137" s="59">
        <v>0.52529381706693923</v>
      </c>
      <c r="K137" s="60">
        <v>0.46884735202492211</v>
      </c>
      <c r="L137" s="59">
        <v>0.55285171102661601</v>
      </c>
      <c r="M137" s="14">
        <v>0.59259259259259256</v>
      </c>
      <c r="N137" s="14">
        <v>0.52475247524752477</v>
      </c>
      <c r="O137" s="14">
        <v>0.4375</v>
      </c>
    </row>
    <row r="138" spans="1:15" x14ac:dyDescent="0.25">
      <c r="A138" s="10">
        <v>230764</v>
      </c>
      <c r="B138" s="11" t="s">
        <v>210</v>
      </c>
      <c r="C138" s="11" t="s">
        <v>209</v>
      </c>
      <c r="D138" s="3">
        <v>1</v>
      </c>
      <c r="E138" s="2" t="s">
        <v>33</v>
      </c>
      <c r="G138" s="56">
        <v>2037</v>
      </c>
      <c r="H138" s="57">
        <v>1195</v>
      </c>
      <c r="I138" s="58">
        <v>0.22434953362788415</v>
      </c>
      <c r="J138" s="59">
        <v>0.58664702994599904</v>
      </c>
      <c r="K138" s="60">
        <v>0.5850574712643678</v>
      </c>
      <c r="L138" s="59">
        <v>0.58783204798628963</v>
      </c>
      <c r="M138" s="14">
        <v>0.47826086956521741</v>
      </c>
      <c r="N138" s="14">
        <v>0.57798165137614677</v>
      </c>
      <c r="O138" s="14">
        <v>0.48101265822784811</v>
      </c>
    </row>
    <row r="139" spans="1:15" x14ac:dyDescent="0.25">
      <c r="A139" s="10">
        <v>231624</v>
      </c>
      <c r="B139" s="11" t="s">
        <v>211</v>
      </c>
      <c r="C139" s="11" t="s">
        <v>212</v>
      </c>
      <c r="D139" s="3">
        <v>1</v>
      </c>
      <c r="E139" s="2" t="s">
        <v>29</v>
      </c>
      <c r="F139" s="12" t="s">
        <v>30</v>
      </c>
      <c r="G139" s="56">
        <v>1341</v>
      </c>
      <c r="H139" s="57">
        <v>1205</v>
      </c>
      <c r="I139" s="58">
        <v>0.82550335570469802</v>
      </c>
      <c r="J139" s="59">
        <v>0.89858314690529451</v>
      </c>
      <c r="K139" s="60">
        <v>0.87808641975308643</v>
      </c>
      <c r="L139" s="59">
        <v>0.91774891774891776</v>
      </c>
      <c r="M139" s="14">
        <v>0.81914893617021278</v>
      </c>
      <c r="N139" s="14">
        <v>0.85579937304075238</v>
      </c>
      <c r="O139" s="14">
        <v>0.85929648241206025</v>
      </c>
    </row>
    <row r="140" spans="1:15" x14ac:dyDescent="0.25">
      <c r="A140" s="10">
        <v>232186</v>
      </c>
      <c r="B140" s="11" t="s">
        <v>213</v>
      </c>
      <c r="C140" s="11" t="s">
        <v>212</v>
      </c>
      <c r="D140" s="3">
        <v>1</v>
      </c>
      <c r="E140" s="2" t="s">
        <v>29</v>
      </c>
      <c r="F140" s="12" t="s">
        <v>30</v>
      </c>
      <c r="G140" s="56">
        <v>2390</v>
      </c>
      <c r="H140" s="57">
        <v>1576</v>
      </c>
      <c r="I140" s="58">
        <v>0.41506276150627613</v>
      </c>
      <c r="J140" s="59">
        <v>0.65941422594142263</v>
      </c>
      <c r="K140" s="60">
        <v>0.62180094786729856</v>
      </c>
      <c r="L140" s="59">
        <v>0.68913857677902624</v>
      </c>
      <c r="M140" s="14">
        <v>0.65384615384615385</v>
      </c>
      <c r="N140" s="14">
        <v>0.65940054495912803</v>
      </c>
      <c r="O140" s="14">
        <v>0.65048543689320393</v>
      </c>
    </row>
    <row r="141" spans="1:15" x14ac:dyDescent="0.25">
      <c r="A141" s="10">
        <v>232982</v>
      </c>
      <c r="B141" s="11" t="s">
        <v>214</v>
      </c>
      <c r="C141" s="11" t="s">
        <v>212</v>
      </c>
      <c r="D141" s="3">
        <v>1</v>
      </c>
      <c r="E141" s="2" t="s">
        <v>29</v>
      </c>
      <c r="G141" s="56">
        <v>2059</v>
      </c>
      <c r="H141" s="57">
        <v>1010</v>
      </c>
      <c r="I141" s="58">
        <v>0.24623603691112189</v>
      </c>
      <c r="J141" s="59">
        <v>0.49052938319572609</v>
      </c>
      <c r="K141" s="60">
        <v>0.44269190325972663</v>
      </c>
      <c r="L141" s="59">
        <v>0.53158844765342961</v>
      </c>
      <c r="M141" s="14">
        <v>0.66390041493775931</v>
      </c>
      <c r="N141" s="14">
        <v>0.63749999999999996</v>
      </c>
      <c r="O141" s="14">
        <v>0.64968152866242035</v>
      </c>
    </row>
    <row r="142" spans="1:15" x14ac:dyDescent="0.25">
      <c r="A142" s="10">
        <v>233921</v>
      </c>
      <c r="B142" s="11" t="s">
        <v>215</v>
      </c>
      <c r="C142" s="11" t="s">
        <v>212</v>
      </c>
      <c r="D142" s="3">
        <v>1</v>
      </c>
      <c r="E142" s="2" t="s">
        <v>33</v>
      </c>
      <c r="G142" s="56">
        <v>5026</v>
      </c>
      <c r="H142" s="57">
        <v>4162</v>
      </c>
      <c r="I142" s="58">
        <v>0.58754476721050541</v>
      </c>
      <c r="J142" s="59">
        <v>0.8280939116593713</v>
      </c>
      <c r="K142" s="60">
        <v>0.79441624365482233</v>
      </c>
      <c r="L142" s="59">
        <v>0.86904761904761907</v>
      </c>
      <c r="M142" s="14">
        <v>0.7068965517241379</v>
      </c>
      <c r="N142" s="14">
        <v>0.78335949764521196</v>
      </c>
      <c r="O142" s="14">
        <v>0.74237288135593216</v>
      </c>
    </row>
    <row r="143" spans="1:15" x14ac:dyDescent="0.25">
      <c r="A143" s="10">
        <v>234030</v>
      </c>
      <c r="B143" s="11" t="s">
        <v>216</v>
      </c>
      <c r="C143" s="11" t="s">
        <v>212</v>
      </c>
      <c r="D143" s="3">
        <v>1</v>
      </c>
      <c r="E143" s="2" t="s">
        <v>33</v>
      </c>
      <c r="F143" s="12" t="s">
        <v>30</v>
      </c>
      <c r="G143" s="56">
        <v>3445</v>
      </c>
      <c r="H143" s="57">
        <v>1934</v>
      </c>
      <c r="I143" s="58">
        <v>0.29550072568940494</v>
      </c>
      <c r="J143" s="59">
        <v>0.56139332365747463</v>
      </c>
      <c r="K143" s="60">
        <v>0.51542152159013022</v>
      </c>
      <c r="L143" s="59">
        <v>0.595166163141994</v>
      </c>
      <c r="M143" s="14">
        <v>0.54092071611253201</v>
      </c>
      <c r="N143" s="14">
        <v>0.57992831541218637</v>
      </c>
      <c r="O143" s="14">
        <v>0.53694068678459939</v>
      </c>
    </row>
    <row r="144" spans="1:15" x14ac:dyDescent="0.25">
      <c r="A144" s="10">
        <v>234076</v>
      </c>
      <c r="B144" s="11" t="s">
        <v>217</v>
      </c>
      <c r="C144" s="11" t="s">
        <v>212</v>
      </c>
      <c r="D144" s="3">
        <v>1</v>
      </c>
      <c r="E144" s="2" t="s">
        <v>33</v>
      </c>
      <c r="G144" s="56">
        <v>3074</v>
      </c>
      <c r="H144" s="57">
        <v>2872</v>
      </c>
      <c r="I144" s="58">
        <v>0.86662329212752109</v>
      </c>
      <c r="J144" s="59">
        <v>0.93428757319453482</v>
      </c>
      <c r="K144" s="60">
        <v>0.92039423805913567</v>
      </c>
      <c r="L144" s="59">
        <v>0.94472934472934478</v>
      </c>
      <c r="M144" s="14">
        <v>0.85654008438818563</v>
      </c>
      <c r="N144" s="14">
        <v>0.90947075208913652</v>
      </c>
      <c r="O144" s="14">
        <v>0.8783783783783784</v>
      </c>
    </row>
    <row r="145" spans="1:15" x14ac:dyDescent="0.25">
      <c r="A145" s="10">
        <v>231174</v>
      </c>
      <c r="B145" s="11" t="s">
        <v>218</v>
      </c>
      <c r="C145" s="11" t="s">
        <v>219</v>
      </c>
      <c r="D145" s="3">
        <v>1</v>
      </c>
      <c r="E145" s="2" t="s">
        <v>29</v>
      </c>
      <c r="G145" s="56">
        <v>2175</v>
      </c>
      <c r="H145" s="57">
        <v>1649</v>
      </c>
      <c r="I145" s="58">
        <v>0.65149425287356322</v>
      </c>
      <c r="J145" s="59">
        <v>0.75816091954022991</v>
      </c>
      <c r="K145" s="60">
        <v>0.73701298701298701</v>
      </c>
      <c r="L145" s="59">
        <v>0.77378097521982414</v>
      </c>
      <c r="M145" s="14">
        <v>0.81818181818181823</v>
      </c>
      <c r="N145" s="14">
        <v>0.83495145631067957</v>
      </c>
      <c r="O145" s="14">
        <v>0.89655172413793105</v>
      </c>
    </row>
    <row r="146" spans="1:15" x14ac:dyDescent="0.25">
      <c r="A146" s="10">
        <v>236939</v>
      </c>
      <c r="B146" s="11" t="s">
        <v>220</v>
      </c>
      <c r="C146" s="11" t="s">
        <v>221</v>
      </c>
      <c r="D146" s="3">
        <v>1</v>
      </c>
      <c r="E146" s="2" t="s">
        <v>33</v>
      </c>
      <c r="F146" s="12" t="s">
        <v>30</v>
      </c>
      <c r="G146" s="56">
        <v>2676</v>
      </c>
      <c r="H146" s="57">
        <v>1801</v>
      </c>
      <c r="I146" s="58">
        <v>0.38863976083707025</v>
      </c>
      <c r="J146" s="59">
        <v>0.67301943198804182</v>
      </c>
      <c r="K146" s="60">
        <v>0.63903541823662391</v>
      </c>
      <c r="L146" s="59">
        <v>0.70644922164566348</v>
      </c>
      <c r="M146" s="14">
        <v>0.52727272727272723</v>
      </c>
      <c r="N146" s="14">
        <v>0.58752997601918466</v>
      </c>
      <c r="O146" s="14">
        <v>0.60888888888888892</v>
      </c>
    </row>
    <row r="147" spans="1:15" x14ac:dyDescent="0.25">
      <c r="A147" s="10">
        <v>236948</v>
      </c>
      <c r="B147" s="11" t="s">
        <v>222</v>
      </c>
      <c r="C147" s="11" t="s">
        <v>221</v>
      </c>
      <c r="D147" s="3">
        <v>1</v>
      </c>
      <c r="E147" s="2" t="s">
        <v>33</v>
      </c>
      <c r="G147" s="56">
        <v>5284</v>
      </c>
      <c r="H147" s="57">
        <v>4270</v>
      </c>
      <c r="I147" s="58">
        <v>0.55620741862225587</v>
      </c>
      <c r="J147" s="59">
        <v>0.80809992429977295</v>
      </c>
      <c r="K147" s="60">
        <v>0.79549114331723025</v>
      </c>
      <c r="L147" s="59">
        <v>0.81928571428571428</v>
      </c>
      <c r="M147" s="14">
        <v>0.72549019607843135</v>
      </c>
      <c r="N147" s="14">
        <v>0.80642023346303504</v>
      </c>
      <c r="O147" s="14">
        <v>0.73598553345388784</v>
      </c>
    </row>
    <row r="148" spans="1:15" x14ac:dyDescent="0.25">
      <c r="A148" s="10">
        <v>240444</v>
      </c>
      <c r="B148" s="11" t="s">
        <v>223</v>
      </c>
      <c r="C148" s="11" t="s">
        <v>224</v>
      </c>
      <c r="D148" s="3">
        <v>1</v>
      </c>
      <c r="E148" s="2" t="s">
        <v>33</v>
      </c>
      <c r="G148" s="56">
        <v>5633</v>
      </c>
      <c r="H148" s="57">
        <v>4608</v>
      </c>
      <c r="I148" s="58">
        <v>0.52636250665719864</v>
      </c>
      <c r="J148" s="59">
        <v>0.81803657021125509</v>
      </c>
      <c r="K148" s="60">
        <v>0.79807692307692313</v>
      </c>
      <c r="L148" s="59">
        <v>0.83514671941971641</v>
      </c>
      <c r="M148" s="14">
        <v>0.60540540540540544</v>
      </c>
      <c r="N148" s="14">
        <v>0.6966292134831461</v>
      </c>
      <c r="O148" s="14">
        <v>0.64871194379391106</v>
      </c>
    </row>
    <row r="149" spans="1:15" x14ac:dyDescent="0.25">
      <c r="A149" s="10">
        <v>240453</v>
      </c>
      <c r="B149" s="11" t="s">
        <v>225</v>
      </c>
      <c r="C149" s="11" t="s">
        <v>224</v>
      </c>
      <c r="D149" s="3">
        <v>1</v>
      </c>
      <c r="E149" s="2" t="s">
        <v>29</v>
      </c>
      <c r="G149" s="56">
        <v>3977</v>
      </c>
      <c r="H149" s="57">
        <v>1691</v>
      </c>
      <c r="I149" s="58">
        <v>0.13930098063867236</v>
      </c>
      <c r="J149" s="59">
        <v>0.42519487050540611</v>
      </c>
      <c r="K149" s="60">
        <v>0.40982749607945634</v>
      </c>
      <c r="L149" s="59">
        <v>0.43943798449612403</v>
      </c>
      <c r="M149" s="14">
        <v>0.18442622950819673</v>
      </c>
      <c r="N149" s="14">
        <v>0.25645161290322582</v>
      </c>
      <c r="O149" s="14">
        <v>0.22966507177033493</v>
      </c>
    </row>
    <row r="150" spans="1:15" x14ac:dyDescent="0.25">
      <c r="A150" s="10">
        <v>238032</v>
      </c>
      <c r="B150" s="11" t="s">
        <v>226</v>
      </c>
      <c r="C150" s="11" t="s">
        <v>227</v>
      </c>
      <c r="D150" s="3">
        <v>1</v>
      </c>
      <c r="E150" s="2" t="s">
        <v>29</v>
      </c>
      <c r="G150" s="56">
        <v>4725</v>
      </c>
      <c r="H150" s="57">
        <v>2655</v>
      </c>
      <c r="I150" s="58">
        <v>0.33777777777777779</v>
      </c>
      <c r="J150" s="59">
        <v>0.56190476190476191</v>
      </c>
      <c r="K150" s="60">
        <v>0.5291187739463602</v>
      </c>
      <c r="L150" s="59">
        <v>0.60236406619385341</v>
      </c>
      <c r="M150" s="14">
        <v>0.38410596026490068</v>
      </c>
      <c r="N150" s="14">
        <v>0.49122807017543857</v>
      </c>
      <c r="O150" s="14">
        <v>0.44444444444444442</v>
      </c>
    </row>
    <row r="151" spans="1:15" x14ac:dyDescent="0.25">
      <c r="A151" s="16">
        <v>240727</v>
      </c>
      <c r="B151" s="17" t="s">
        <v>228</v>
      </c>
      <c r="C151" s="17" t="s">
        <v>229</v>
      </c>
      <c r="D151" s="18">
        <v>1</v>
      </c>
      <c r="E151" s="18" t="s">
        <v>29</v>
      </c>
      <c r="F151" s="18" t="s">
        <v>40</v>
      </c>
      <c r="G151" s="61">
        <v>1543</v>
      </c>
      <c r="H151" s="62">
        <v>840</v>
      </c>
      <c r="I151" s="63">
        <v>0.23266364225534672</v>
      </c>
      <c r="J151" s="64">
        <v>0.54439403758911209</v>
      </c>
      <c r="K151" s="65">
        <v>0.49232736572890023</v>
      </c>
      <c r="L151" s="64">
        <v>0.59789750328515112</v>
      </c>
      <c r="M151" s="32">
        <v>0.25</v>
      </c>
      <c r="N151" s="32">
        <v>0.42</v>
      </c>
      <c r="O151" s="32">
        <v>0.36144578313253012</v>
      </c>
    </row>
    <row r="152" spans="1:15" x14ac:dyDescent="0.25">
      <c r="A152" s="26"/>
      <c r="B152" s="12"/>
      <c r="C152" s="12"/>
      <c r="D152" s="3"/>
      <c r="G152" s="56"/>
      <c r="H152" s="57"/>
      <c r="I152" s="58"/>
      <c r="J152" s="59"/>
      <c r="K152" s="60"/>
      <c r="L152" s="59"/>
      <c r="M152" s="14"/>
      <c r="N152" s="14"/>
      <c r="O152" s="14"/>
    </row>
    <row r="153" spans="1:15" x14ac:dyDescent="0.25">
      <c r="A153" s="27" t="s">
        <v>230</v>
      </c>
      <c r="B153" s="11"/>
      <c r="C153" s="11"/>
      <c r="D153" s="3"/>
      <c r="G153" s="56"/>
      <c r="H153" s="57"/>
      <c r="I153" s="58"/>
      <c r="J153" s="59"/>
      <c r="K153" s="60"/>
      <c r="L153" s="59"/>
      <c r="M153" s="14"/>
      <c r="N153" s="14"/>
      <c r="O153" s="14"/>
    </row>
    <row r="154" spans="1:15" x14ac:dyDescent="0.25">
      <c r="A154" s="10">
        <v>110404</v>
      </c>
      <c r="B154" s="11" t="s">
        <v>231</v>
      </c>
      <c r="C154" s="11" t="s">
        <v>46</v>
      </c>
      <c r="D154" s="3">
        <v>2</v>
      </c>
      <c r="E154" s="2" t="s">
        <v>33</v>
      </c>
      <c r="G154" s="56">
        <v>210</v>
      </c>
      <c r="H154" s="57">
        <v>193</v>
      </c>
      <c r="I154" s="58">
        <v>0.79047619047619044</v>
      </c>
      <c r="J154" s="59">
        <v>0.919047619047619</v>
      </c>
      <c r="K154" s="60">
        <v>0.89333333333333331</v>
      </c>
      <c r="L154" s="59">
        <v>0.98333333333333328</v>
      </c>
      <c r="M154" s="14">
        <v>1</v>
      </c>
      <c r="N154" s="14">
        <v>0.93333333333333335</v>
      </c>
      <c r="O154" s="14">
        <v>1</v>
      </c>
    </row>
    <row r="155" spans="1:15" x14ac:dyDescent="0.25">
      <c r="A155" s="10">
        <v>112251</v>
      </c>
      <c r="B155" s="11" t="s">
        <v>232</v>
      </c>
      <c r="C155" s="11" t="s">
        <v>46</v>
      </c>
      <c r="D155" s="3">
        <v>2</v>
      </c>
      <c r="E155" s="2" t="s">
        <v>29</v>
      </c>
      <c r="G155" s="56"/>
      <c r="H155" s="57"/>
      <c r="I155" s="58"/>
      <c r="J155" s="59"/>
      <c r="K155" s="60"/>
      <c r="L155" s="59"/>
      <c r="M155" s="14"/>
      <c r="N155" s="14"/>
      <c r="O155" s="14"/>
    </row>
    <row r="156" spans="1:15" x14ac:dyDescent="0.25">
      <c r="A156" s="10">
        <v>123961</v>
      </c>
      <c r="B156" s="11" t="s">
        <v>233</v>
      </c>
      <c r="C156" s="11" t="s">
        <v>46</v>
      </c>
      <c r="D156" s="3">
        <v>2</v>
      </c>
      <c r="E156" s="2" t="s">
        <v>33</v>
      </c>
      <c r="G156" s="56">
        <v>2753</v>
      </c>
      <c r="H156" s="57">
        <v>2483</v>
      </c>
      <c r="I156" s="58">
        <v>0.74318924809298947</v>
      </c>
      <c r="J156" s="59">
        <v>0.90192517253904836</v>
      </c>
      <c r="K156" s="60">
        <v>0.89123867069486407</v>
      </c>
      <c r="L156" s="59">
        <v>0.91182645206438073</v>
      </c>
      <c r="M156" s="14">
        <v>0.7589285714285714</v>
      </c>
      <c r="N156" s="14">
        <v>0.89696969696969697</v>
      </c>
      <c r="O156" s="14">
        <v>0.87163561076604557</v>
      </c>
    </row>
    <row r="157" spans="1:15" x14ac:dyDescent="0.25">
      <c r="A157" s="10">
        <v>243744</v>
      </c>
      <c r="B157" s="11" t="s">
        <v>234</v>
      </c>
      <c r="C157" s="11" t="s">
        <v>46</v>
      </c>
      <c r="D157" s="3">
        <v>2</v>
      </c>
      <c r="E157" s="2" t="s">
        <v>33</v>
      </c>
      <c r="G157" s="56">
        <v>1646</v>
      </c>
      <c r="H157" s="57">
        <v>1567</v>
      </c>
      <c r="I157" s="58">
        <v>0.7976913730255164</v>
      </c>
      <c r="J157" s="59">
        <v>0.95200486026731468</v>
      </c>
      <c r="K157" s="60">
        <v>0.94204685573366209</v>
      </c>
      <c r="L157" s="59">
        <v>0.96167664670658681</v>
      </c>
      <c r="M157" s="14">
        <v>0.91428571428571426</v>
      </c>
      <c r="N157" s="14">
        <v>0.95255930087390761</v>
      </c>
      <c r="O157" s="14">
        <v>0.92814371257485029</v>
      </c>
    </row>
    <row r="158" spans="1:15" x14ac:dyDescent="0.25">
      <c r="A158" s="10">
        <v>127060</v>
      </c>
      <c r="B158" s="11" t="s">
        <v>235</v>
      </c>
      <c r="C158" s="11" t="s">
        <v>56</v>
      </c>
      <c r="D158" s="3">
        <v>2</v>
      </c>
      <c r="E158" s="2" t="s">
        <v>29</v>
      </c>
      <c r="G158" s="56">
        <v>1135</v>
      </c>
      <c r="H158" s="57">
        <v>865</v>
      </c>
      <c r="I158" s="58">
        <v>0.60969162995594717</v>
      </c>
      <c r="J158" s="59">
        <v>0.76211453744493396</v>
      </c>
      <c r="K158" s="60">
        <v>0.71923076923076923</v>
      </c>
      <c r="L158" s="59">
        <v>0.79837398373983737</v>
      </c>
      <c r="M158" s="14">
        <v>0.70967741935483875</v>
      </c>
      <c r="N158" s="14">
        <v>0.76381909547738691</v>
      </c>
      <c r="O158" s="14">
        <v>0.717741935483871</v>
      </c>
    </row>
    <row r="159" spans="1:15" x14ac:dyDescent="0.25">
      <c r="A159" s="10">
        <v>130794</v>
      </c>
      <c r="B159" s="11" t="s">
        <v>236</v>
      </c>
      <c r="C159" s="11" t="s">
        <v>61</v>
      </c>
      <c r="D159" s="3">
        <v>2</v>
      </c>
      <c r="E159" s="2" t="s">
        <v>33</v>
      </c>
      <c r="G159" s="56">
        <v>1313</v>
      </c>
      <c r="H159" s="57">
        <v>1263</v>
      </c>
      <c r="I159" s="58">
        <v>0.89032749428789038</v>
      </c>
      <c r="J159" s="59">
        <v>0.96191926884996193</v>
      </c>
      <c r="K159" s="60">
        <v>0.95902883156297425</v>
      </c>
      <c r="L159" s="59">
        <v>0.96483180428134552</v>
      </c>
      <c r="M159" s="14">
        <v>0.93258426966292129</v>
      </c>
      <c r="N159" s="14">
        <v>0.94801980198019797</v>
      </c>
      <c r="O159" s="14">
        <v>0.92523364485981308</v>
      </c>
    </row>
    <row r="160" spans="1:15" x14ac:dyDescent="0.25">
      <c r="A160" s="10">
        <v>131283</v>
      </c>
      <c r="B160" s="11" t="s">
        <v>237</v>
      </c>
      <c r="C160" s="11" t="s">
        <v>238</v>
      </c>
      <c r="D160" s="3">
        <v>2</v>
      </c>
      <c r="E160" s="2" t="s">
        <v>29</v>
      </c>
      <c r="G160" s="56">
        <v>856</v>
      </c>
      <c r="H160" s="57">
        <v>577</v>
      </c>
      <c r="I160" s="58">
        <v>0.61565420560747663</v>
      </c>
      <c r="J160" s="59">
        <v>0.6740654205607477</v>
      </c>
      <c r="K160" s="60">
        <v>0.63979848866498745</v>
      </c>
      <c r="L160" s="59">
        <v>0.70370370370370372</v>
      </c>
      <c r="M160" s="14">
        <v>0.375</v>
      </c>
      <c r="N160" s="14">
        <v>0.60396039603960394</v>
      </c>
      <c r="O160" s="14">
        <v>0.66666666666666663</v>
      </c>
    </row>
    <row r="161" spans="1:15" x14ac:dyDescent="0.25">
      <c r="A161" s="10">
        <v>131469</v>
      </c>
      <c r="B161" s="11" t="s">
        <v>239</v>
      </c>
      <c r="C161" s="11" t="s">
        <v>238</v>
      </c>
      <c r="D161" s="3">
        <v>2</v>
      </c>
      <c r="E161" s="2" t="s">
        <v>33</v>
      </c>
      <c r="G161" s="56">
        <v>2440</v>
      </c>
      <c r="H161" s="57">
        <v>1943</v>
      </c>
      <c r="I161" s="58">
        <v>0.73934426229508199</v>
      </c>
      <c r="J161" s="59">
        <v>0.79631147540983604</v>
      </c>
      <c r="K161" s="60">
        <v>0.77014652014652019</v>
      </c>
      <c r="L161" s="59">
        <v>0.81750741839762608</v>
      </c>
      <c r="M161" s="14">
        <v>0.72297297297297303</v>
      </c>
      <c r="N161" s="14">
        <v>0.75912408759124084</v>
      </c>
      <c r="O161" s="14">
        <v>0.73089700996677742</v>
      </c>
    </row>
    <row r="162" spans="1:15" x14ac:dyDescent="0.25">
      <c r="A162" s="10">
        <v>131496</v>
      </c>
      <c r="B162" s="11" t="s">
        <v>240</v>
      </c>
      <c r="C162" s="11" t="s">
        <v>238</v>
      </c>
      <c r="D162" s="3">
        <v>2</v>
      </c>
      <c r="E162" s="2" t="s">
        <v>33</v>
      </c>
      <c r="G162" s="56">
        <v>1588</v>
      </c>
      <c r="H162" s="57">
        <v>1482</v>
      </c>
      <c r="I162" s="58">
        <v>0.89357682619647361</v>
      </c>
      <c r="J162" s="59">
        <v>0.93324937027707811</v>
      </c>
      <c r="K162" s="60">
        <v>0.9310829817158931</v>
      </c>
      <c r="L162" s="59">
        <v>0.93500570125427596</v>
      </c>
      <c r="M162" s="14">
        <v>0.89600000000000002</v>
      </c>
      <c r="N162" s="14">
        <v>0.90740740740740744</v>
      </c>
      <c r="O162" s="14">
        <v>0.90039840637450197</v>
      </c>
    </row>
    <row r="163" spans="1:15" x14ac:dyDescent="0.25">
      <c r="A163" s="10">
        <v>131520</v>
      </c>
      <c r="B163" s="11" t="s">
        <v>241</v>
      </c>
      <c r="C163" s="11" t="s">
        <v>238</v>
      </c>
      <c r="D163" s="3">
        <v>2</v>
      </c>
      <c r="E163" s="2" t="s">
        <v>29</v>
      </c>
      <c r="G163" s="56">
        <v>1512</v>
      </c>
      <c r="H163" s="57">
        <v>957</v>
      </c>
      <c r="I163" s="58">
        <v>0.41600529100529099</v>
      </c>
      <c r="J163" s="59">
        <v>0.63293650793650791</v>
      </c>
      <c r="K163" s="60">
        <v>0.57346938775510203</v>
      </c>
      <c r="L163" s="59">
        <v>0.66144814090019566</v>
      </c>
      <c r="M163" s="14">
        <v>0.62716562716562718</v>
      </c>
      <c r="N163" s="14">
        <v>0.62491444216290215</v>
      </c>
      <c r="O163" s="14">
        <v>0.62542955326460481</v>
      </c>
    </row>
    <row r="164" spans="1:15" x14ac:dyDescent="0.25">
      <c r="A164" s="10">
        <v>135726</v>
      </c>
      <c r="B164" s="11" t="s">
        <v>242</v>
      </c>
      <c r="C164" s="11" t="s">
        <v>66</v>
      </c>
      <c r="D164" s="3">
        <v>2</v>
      </c>
      <c r="E164" s="2" t="s">
        <v>33</v>
      </c>
      <c r="G164" s="56">
        <v>2046</v>
      </c>
      <c r="H164" s="57">
        <v>1648</v>
      </c>
      <c r="I164" s="58">
        <v>0.69452590420332361</v>
      </c>
      <c r="J164" s="59">
        <v>0.80547409579667639</v>
      </c>
      <c r="K164" s="60">
        <v>0.79112008072653883</v>
      </c>
      <c r="L164" s="59">
        <v>0.818957345971564</v>
      </c>
      <c r="M164" s="14">
        <v>0.75151515151515147</v>
      </c>
      <c r="N164" s="14">
        <v>0.80221518987341767</v>
      </c>
      <c r="O164" s="14">
        <v>0.78735632183908044</v>
      </c>
    </row>
    <row r="165" spans="1:15" x14ac:dyDescent="0.25">
      <c r="A165" s="15">
        <v>136215</v>
      </c>
      <c r="B165" s="3" t="s">
        <v>243</v>
      </c>
      <c r="C165" s="3" t="s">
        <v>66</v>
      </c>
      <c r="D165" s="3">
        <v>2</v>
      </c>
      <c r="E165" s="2" t="s">
        <v>29</v>
      </c>
      <c r="G165" s="56">
        <v>511</v>
      </c>
      <c r="H165" s="57">
        <v>213</v>
      </c>
      <c r="I165" s="58">
        <v>0.27788649706457924</v>
      </c>
      <c r="J165" s="59">
        <v>0.41682974559686886</v>
      </c>
      <c r="K165" s="60">
        <v>0.35502958579881655</v>
      </c>
      <c r="L165" s="59">
        <v>0.44736842105263158</v>
      </c>
      <c r="M165" s="14">
        <v>0.20689655172413793</v>
      </c>
      <c r="N165" s="14">
        <v>0.35906040268456374</v>
      </c>
      <c r="O165" s="14">
        <v>0.33204633204633205</v>
      </c>
    </row>
    <row r="166" spans="1:15" x14ac:dyDescent="0.25">
      <c r="A166" s="10">
        <v>139658</v>
      </c>
      <c r="B166" s="11" t="s">
        <v>244</v>
      </c>
      <c r="C166" s="11" t="s">
        <v>73</v>
      </c>
      <c r="D166" s="3">
        <v>2</v>
      </c>
      <c r="E166" s="2" t="s">
        <v>33</v>
      </c>
      <c r="G166" s="56">
        <v>1314</v>
      </c>
      <c r="H166" s="57">
        <v>1184</v>
      </c>
      <c r="I166" s="58">
        <v>0.84322678843226784</v>
      </c>
      <c r="J166" s="59">
        <v>0.90106544901065444</v>
      </c>
      <c r="K166" s="60">
        <v>0.90277777777777779</v>
      </c>
      <c r="L166" s="59">
        <v>0.89972899728997291</v>
      </c>
      <c r="M166" s="14">
        <v>0.88288288288288286</v>
      </c>
      <c r="N166" s="14">
        <v>0.90909090909090906</v>
      </c>
      <c r="O166" s="14">
        <v>0.90062111801242239</v>
      </c>
    </row>
    <row r="167" spans="1:15" x14ac:dyDescent="0.25">
      <c r="A167" s="10">
        <v>144050</v>
      </c>
      <c r="B167" s="11" t="s">
        <v>245</v>
      </c>
      <c r="C167" s="11" t="s">
        <v>85</v>
      </c>
      <c r="D167" s="3">
        <v>2</v>
      </c>
      <c r="E167" s="2" t="s">
        <v>33</v>
      </c>
      <c r="G167" s="56">
        <v>1258</v>
      </c>
      <c r="H167" s="57">
        <v>1157</v>
      </c>
      <c r="I167" s="58">
        <v>0.86168521462639114</v>
      </c>
      <c r="J167" s="59">
        <v>0.91971383147853736</v>
      </c>
      <c r="K167" s="60">
        <v>0.9145161290322581</v>
      </c>
      <c r="L167" s="59">
        <v>0.92476489028213171</v>
      </c>
      <c r="M167" s="14">
        <v>0.88405797101449279</v>
      </c>
      <c r="N167" s="14">
        <v>0.91374663072776285</v>
      </c>
      <c r="O167" s="14">
        <v>0.88823529411764701</v>
      </c>
    </row>
    <row r="168" spans="1:15" x14ac:dyDescent="0.25">
      <c r="A168" s="10">
        <v>145725</v>
      </c>
      <c r="B168" s="11" t="s">
        <v>246</v>
      </c>
      <c r="C168" s="11" t="s">
        <v>85</v>
      </c>
      <c r="D168" s="3">
        <v>2</v>
      </c>
      <c r="E168" s="2" t="s">
        <v>29</v>
      </c>
      <c r="G168" s="56">
        <v>482</v>
      </c>
      <c r="H168" s="57">
        <v>329</v>
      </c>
      <c r="I168" s="58">
        <v>0.37551867219917012</v>
      </c>
      <c r="J168" s="59">
        <v>0.68257261410788383</v>
      </c>
      <c r="K168" s="60">
        <v>0.67191601049868765</v>
      </c>
      <c r="L168" s="59">
        <v>0.72277227722772275</v>
      </c>
      <c r="M168" s="14">
        <v>0.46153846153846156</v>
      </c>
      <c r="N168" s="14">
        <v>0.71186440677966101</v>
      </c>
      <c r="O168" s="14">
        <v>0.55000000000000004</v>
      </c>
    </row>
    <row r="169" spans="1:15" x14ac:dyDescent="0.25">
      <c r="A169" s="10">
        <v>146719</v>
      </c>
      <c r="B169" s="11" t="s">
        <v>247</v>
      </c>
      <c r="C169" s="11" t="s">
        <v>85</v>
      </c>
      <c r="D169" s="3">
        <v>2</v>
      </c>
      <c r="E169" s="2" t="s">
        <v>29</v>
      </c>
      <c r="G169" s="56">
        <v>2134</v>
      </c>
      <c r="H169" s="57">
        <v>1493</v>
      </c>
      <c r="I169" s="58">
        <v>0.51733833177132149</v>
      </c>
      <c r="J169" s="59">
        <v>0.69962511715089037</v>
      </c>
      <c r="K169" s="60">
        <v>0.72457627118644063</v>
      </c>
      <c r="L169" s="59">
        <v>0.68723702664796638</v>
      </c>
      <c r="M169" s="14">
        <v>0.52631578947368418</v>
      </c>
      <c r="N169" s="14">
        <v>0.65541740674955595</v>
      </c>
      <c r="O169" s="14">
        <v>0.59672131147540985</v>
      </c>
    </row>
    <row r="170" spans="1:15" x14ac:dyDescent="0.25">
      <c r="A170" s="10">
        <v>147767</v>
      </c>
      <c r="B170" s="11" t="s">
        <v>248</v>
      </c>
      <c r="C170" s="11" t="s">
        <v>85</v>
      </c>
      <c r="D170" s="3">
        <v>2</v>
      </c>
      <c r="E170" s="2" t="s">
        <v>33</v>
      </c>
      <c r="G170" s="56">
        <v>2060</v>
      </c>
      <c r="H170" s="57">
        <v>1915</v>
      </c>
      <c r="I170" s="58">
        <v>0.85825242718446604</v>
      </c>
      <c r="J170" s="59">
        <v>0.92961165048543692</v>
      </c>
      <c r="K170" s="60">
        <v>0.91761071060762101</v>
      </c>
      <c r="L170" s="59">
        <v>0.94031221303948576</v>
      </c>
      <c r="M170" s="14">
        <v>0.87826086956521743</v>
      </c>
      <c r="N170" s="14">
        <v>0.93044822256568782</v>
      </c>
      <c r="O170" s="14">
        <v>0.8970588235294118</v>
      </c>
    </row>
    <row r="171" spans="1:15" x14ac:dyDescent="0.25">
      <c r="A171" s="10">
        <v>152080</v>
      </c>
      <c r="B171" s="11" t="s">
        <v>249</v>
      </c>
      <c r="C171" s="11" t="s">
        <v>90</v>
      </c>
      <c r="D171" s="3">
        <v>2</v>
      </c>
      <c r="E171" s="2" t="s">
        <v>33</v>
      </c>
      <c r="G171" s="56">
        <v>2029</v>
      </c>
      <c r="H171" s="57">
        <v>1919</v>
      </c>
      <c r="I171" s="58">
        <v>0.88713652045342528</v>
      </c>
      <c r="J171" s="59">
        <v>0.94578610152784626</v>
      </c>
      <c r="K171" s="60">
        <v>0.93551316984559496</v>
      </c>
      <c r="L171" s="59">
        <v>0.95797413793103448</v>
      </c>
      <c r="M171" s="14">
        <v>0.91397849462365588</v>
      </c>
      <c r="N171" s="14">
        <v>0.91004184100418406</v>
      </c>
      <c r="O171" s="14">
        <v>0.90993788819875776</v>
      </c>
    </row>
    <row r="172" spans="1:15" x14ac:dyDescent="0.25">
      <c r="A172" s="10">
        <v>160755</v>
      </c>
      <c r="B172" s="11" t="s">
        <v>250</v>
      </c>
      <c r="C172" s="11" t="s">
        <v>102</v>
      </c>
      <c r="D172" s="3">
        <v>2</v>
      </c>
      <c r="E172" s="2" t="s">
        <v>33</v>
      </c>
      <c r="G172" s="56">
        <v>881</v>
      </c>
      <c r="H172" s="57">
        <v>663</v>
      </c>
      <c r="I172" s="58">
        <v>0.61520998864926224</v>
      </c>
      <c r="J172" s="59">
        <v>0.75255391600454025</v>
      </c>
      <c r="K172" s="60">
        <v>0.72072072072072069</v>
      </c>
      <c r="L172" s="59">
        <v>0.78489702517162474</v>
      </c>
      <c r="M172" s="14">
        <v>0.67924528301886788</v>
      </c>
      <c r="N172" s="14">
        <v>0.76436781609195403</v>
      </c>
      <c r="O172" s="14">
        <v>0.70192307692307687</v>
      </c>
    </row>
    <row r="173" spans="1:15" x14ac:dyDescent="0.25">
      <c r="A173" s="10">
        <v>164924</v>
      </c>
      <c r="B173" s="11" t="s">
        <v>251</v>
      </c>
      <c r="C173" s="11" t="s">
        <v>107</v>
      </c>
      <c r="D173" s="3">
        <v>2</v>
      </c>
      <c r="E173" s="2" t="s">
        <v>29</v>
      </c>
      <c r="G173" s="56">
        <v>2254</v>
      </c>
      <c r="H173" s="57">
        <v>2078</v>
      </c>
      <c r="I173" s="58">
        <v>0.88908606921029276</v>
      </c>
      <c r="J173" s="59">
        <v>0.92191659272404614</v>
      </c>
      <c r="K173" s="60">
        <v>0.9061032863849765</v>
      </c>
      <c r="L173" s="59">
        <v>0.936080740117746</v>
      </c>
      <c r="M173" s="14">
        <v>0.82677165354330706</v>
      </c>
      <c r="N173" s="14">
        <v>0.8990476190476191</v>
      </c>
      <c r="O173" s="14">
        <v>0.90184049079754602</v>
      </c>
    </row>
    <row r="174" spans="1:15" x14ac:dyDescent="0.25">
      <c r="A174" s="10">
        <v>164988</v>
      </c>
      <c r="B174" s="11" t="s">
        <v>252</v>
      </c>
      <c r="C174" s="11" t="s">
        <v>107</v>
      </c>
      <c r="D174" s="3">
        <v>2</v>
      </c>
      <c r="E174" s="2" t="s">
        <v>33</v>
      </c>
      <c r="G174" s="56">
        <v>4115</v>
      </c>
      <c r="H174" s="57">
        <v>3453</v>
      </c>
      <c r="I174" s="58">
        <v>0.79368165249088696</v>
      </c>
      <c r="J174" s="59">
        <v>0.83912515188335357</v>
      </c>
      <c r="K174" s="60">
        <v>0.83646982478909804</v>
      </c>
      <c r="L174" s="59">
        <v>0.84071484071484071</v>
      </c>
      <c r="M174" s="14">
        <v>0.79591836734693877</v>
      </c>
      <c r="N174" s="14">
        <v>0.81770833333333337</v>
      </c>
      <c r="O174" s="14">
        <v>0.77434679334916867</v>
      </c>
    </row>
    <row r="175" spans="1:15" x14ac:dyDescent="0.25">
      <c r="A175" s="10">
        <v>165015</v>
      </c>
      <c r="B175" s="11" t="s">
        <v>253</v>
      </c>
      <c r="C175" s="11" t="s">
        <v>107</v>
      </c>
      <c r="D175" s="3">
        <v>2</v>
      </c>
      <c r="E175" s="2" t="s">
        <v>33</v>
      </c>
      <c r="G175" s="56">
        <v>764</v>
      </c>
      <c r="H175" s="57">
        <v>687</v>
      </c>
      <c r="I175" s="58">
        <v>0.8586387434554974</v>
      </c>
      <c r="J175" s="59">
        <v>0.89921465968586389</v>
      </c>
      <c r="K175" s="60">
        <v>0.89655172413793105</v>
      </c>
      <c r="L175" s="59">
        <v>0.90144230769230771</v>
      </c>
      <c r="M175" s="14">
        <v>0.73333333333333328</v>
      </c>
      <c r="N175" s="14">
        <v>0.85161290322580641</v>
      </c>
      <c r="O175" s="14">
        <v>0.83333333333333337</v>
      </c>
    </row>
    <row r="176" spans="1:15" x14ac:dyDescent="0.25">
      <c r="A176" s="10">
        <v>165334</v>
      </c>
      <c r="B176" s="11" t="s">
        <v>254</v>
      </c>
      <c r="C176" s="11" t="s">
        <v>107</v>
      </c>
      <c r="D176" s="3">
        <v>2</v>
      </c>
      <c r="E176" s="2" t="s">
        <v>29</v>
      </c>
      <c r="G176" s="56">
        <v>563</v>
      </c>
      <c r="H176" s="57">
        <v>449</v>
      </c>
      <c r="I176" s="58">
        <v>0.75488454706927177</v>
      </c>
      <c r="J176" s="59">
        <v>0.79751332149200715</v>
      </c>
      <c r="K176" s="60">
        <v>0.79357798165137616</v>
      </c>
      <c r="L176" s="59">
        <v>0.8</v>
      </c>
      <c r="M176" s="14">
        <v>0.81818181818181823</v>
      </c>
      <c r="N176" s="14">
        <v>0.8214285714285714</v>
      </c>
      <c r="O176" s="14">
        <v>0.8666666666666667</v>
      </c>
    </row>
    <row r="177" spans="1:15" x14ac:dyDescent="0.25">
      <c r="A177" s="10">
        <v>166027</v>
      </c>
      <c r="B177" s="11" t="s">
        <v>255</v>
      </c>
      <c r="C177" s="11" t="s">
        <v>107</v>
      </c>
      <c r="D177" s="3">
        <v>2</v>
      </c>
      <c r="E177" s="2" t="s">
        <v>33</v>
      </c>
      <c r="G177" s="56">
        <v>1679</v>
      </c>
      <c r="H177" s="57">
        <v>1628</v>
      </c>
      <c r="I177" s="58">
        <v>0.86241810601548541</v>
      </c>
      <c r="J177" s="59">
        <v>0.96962477665276947</v>
      </c>
      <c r="K177" s="60">
        <v>0.96004993757802748</v>
      </c>
      <c r="L177" s="59">
        <v>0.97835990888382685</v>
      </c>
      <c r="M177" s="14">
        <v>0.97101449275362317</v>
      </c>
      <c r="N177" s="14">
        <v>0.97064220183486238</v>
      </c>
      <c r="O177" s="14">
        <v>0.96014492753623193</v>
      </c>
    </row>
    <row r="178" spans="1:15" x14ac:dyDescent="0.25">
      <c r="A178" s="10">
        <v>166683</v>
      </c>
      <c r="B178" s="11" t="s">
        <v>256</v>
      </c>
      <c r="C178" s="11" t="s">
        <v>107</v>
      </c>
      <c r="D178" s="3">
        <v>2</v>
      </c>
      <c r="E178" s="2" t="s">
        <v>33</v>
      </c>
      <c r="G178" s="56">
        <v>1001</v>
      </c>
      <c r="H178" s="57">
        <v>929</v>
      </c>
      <c r="I178" s="58">
        <v>0.83616383616383616</v>
      </c>
      <c r="J178" s="59">
        <v>0.92807192807192807</v>
      </c>
      <c r="K178" s="60">
        <v>0.92418772563176899</v>
      </c>
      <c r="L178" s="59">
        <v>0.93288590604026844</v>
      </c>
      <c r="M178" s="14">
        <v>0.8441558441558441</v>
      </c>
      <c r="N178" s="14">
        <v>0.91935483870967738</v>
      </c>
      <c r="O178" s="14">
        <v>0.86255924170616116</v>
      </c>
    </row>
    <row r="179" spans="1:15" x14ac:dyDescent="0.25">
      <c r="A179" s="10">
        <v>167358</v>
      </c>
      <c r="B179" s="11" t="s">
        <v>257</v>
      </c>
      <c r="C179" s="11" t="s">
        <v>107</v>
      </c>
      <c r="D179" s="3">
        <v>2</v>
      </c>
      <c r="E179" s="2" t="s">
        <v>29</v>
      </c>
      <c r="G179" s="56">
        <v>2952</v>
      </c>
      <c r="H179" s="57">
        <v>2319</v>
      </c>
      <c r="I179" s="58">
        <v>0</v>
      </c>
      <c r="J179" s="59">
        <v>0.78556910569105687</v>
      </c>
      <c r="K179" s="60">
        <v>0.76598549769281477</v>
      </c>
      <c r="L179" s="59">
        <v>0.80627177700348429</v>
      </c>
      <c r="M179" s="14">
        <v>0.62295081967213117</v>
      </c>
      <c r="N179" s="14">
        <v>0.71308724832214765</v>
      </c>
      <c r="O179" s="14">
        <v>0.6788732394366197</v>
      </c>
    </row>
    <row r="180" spans="1:15" x14ac:dyDescent="0.25">
      <c r="A180" s="10">
        <v>168148</v>
      </c>
      <c r="B180" s="11" t="s">
        <v>258</v>
      </c>
      <c r="C180" s="11" t="s">
        <v>107</v>
      </c>
      <c r="D180" s="3">
        <v>2</v>
      </c>
      <c r="E180" s="2" t="s">
        <v>33</v>
      </c>
      <c r="G180" s="56">
        <v>1280</v>
      </c>
      <c r="H180" s="57">
        <v>1181</v>
      </c>
      <c r="I180" s="58">
        <v>0.875</v>
      </c>
      <c r="J180" s="59">
        <v>0.92265624999999996</v>
      </c>
      <c r="K180" s="60">
        <v>0.90981012658227844</v>
      </c>
      <c r="L180" s="59">
        <v>0.93518518518518523</v>
      </c>
      <c r="M180" s="14">
        <v>0.84090909090909094</v>
      </c>
      <c r="N180" s="14">
        <v>0.89795918367346939</v>
      </c>
      <c r="O180" s="14">
        <v>0.83720930232558144</v>
      </c>
    </row>
    <row r="181" spans="1:15" x14ac:dyDescent="0.25">
      <c r="A181" s="10">
        <v>162928</v>
      </c>
      <c r="B181" s="11" t="s">
        <v>259</v>
      </c>
      <c r="C181" s="11" t="s">
        <v>111</v>
      </c>
      <c r="D181" s="3">
        <v>2</v>
      </c>
      <c r="E181" s="2" t="s">
        <v>33</v>
      </c>
      <c r="G181" s="56">
        <v>1304</v>
      </c>
      <c r="H181" s="57">
        <v>1201</v>
      </c>
      <c r="I181" s="58">
        <v>0.86426380368098155</v>
      </c>
      <c r="J181" s="59">
        <v>0.92101226993865026</v>
      </c>
      <c r="K181" s="60">
        <v>0.91679273827534036</v>
      </c>
      <c r="L181" s="59">
        <v>0.9253499222395023</v>
      </c>
      <c r="M181" s="14">
        <v>0.86301369863013699</v>
      </c>
      <c r="N181" s="14">
        <v>0.92427616926503342</v>
      </c>
      <c r="O181" s="14">
        <v>0.88823529411764701</v>
      </c>
    </row>
    <row r="182" spans="1:15" x14ac:dyDescent="0.25">
      <c r="A182" s="10">
        <v>179159</v>
      </c>
      <c r="B182" s="11" t="s">
        <v>260</v>
      </c>
      <c r="C182" s="11" t="s">
        <v>123</v>
      </c>
      <c r="D182" s="3">
        <v>2</v>
      </c>
      <c r="E182" s="2" t="s">
        <v>29</v>
      </c>
      <c r="G182" s="56">
        <v>1567</v>
      </c>
      <c r="H182" s="57">
        <v>1100</v>
      </c>
      <c r="I182" s="58">
        <v>0.60370134014039567</v>
      </c>
      <c r="J182" s="59">
        <v>0.7019783024888322</v>
      </c>
      <c r="K182" s="60">
        <v>0.66985645933014359</v>
      </c>
      <c r="L182" s="59">
        <v>0.72340425531914898</v>
      </c>
      <c r="M182" s="14">
        <v>0.49473684210526314</v>
      </c>
      <c r="N182" s="14">
        <v>0.65312499999999996</v>
      </c>
      <c r="O182" s="14">
        <v>0.57831325301204817</v>
      </c>
    </row>
    <row r="183" spans="1:15" x14ac:dyDescent="0.25">
      <c r="A183" s="10">
        <v>179867</v>
      </c>
      <c r="B183" s="11" t="s">
        <v>261</v>
      </c>
      <c r="C183" s="11" t="s">
        <v>123</v>
      </c>
      <c r="D183" s="3">
        <v>2</v>
      </c>
      <c r="E183" s="2" t="s">
        <v>33</v>
      </c>
      <c r="G183" s="56">
        <v>1456</v>
      </c>
      <c r="H183" s="57">
        <v>1369</v>
      </c>
      <c r="I183" s="58">
        <v>0.88186813186813184</v>
      </c>
      <c r="J183" s="59">
        <v>0.94024725274725274</v>
      </c>
      <c r="K183" s="60">
        <v>0.9231805929919138</v>
      </c>
      <c r="L183" s="59">
        <v>0.95798319327731096</v>
      </c>
      <c r="M183" s="14">
        <v>0.9555555555555556</v>
      </c>
      <c r="N183" s="14">
        <v>0.92307692307692313</v>
      </c>
      <c r="O183" s="14">
        <v>0.92810457516339873</v>
      </c>
    </row>
    <row r="184" spans="1:15" x14ac:dyDescent="0.25">
      <c r="A184" s="10">
        <v>198419</v>
      </c>
      <c r="B184" s="11" t="s">
        <v>262</v>
      </c>
      <c r="C184" s="11" t="s">
        <v>136</v>
      </c>
      <c r="D184" s="3">
        <v>2</v>
      </c>
      <c r="E184" s="2" t="s">
        <v>33</v>
      </c>
      <c r="G184" s="56">
        <v>1683</v>
      </c>
      <c r="H184" s="57">
        <v>1591</v>
      </c>
      <c r="I184" s="58">
        <v>0.87344028520499106</v>
      </c>
      <c r="J184" s="59">
        <v>0.94533571004159245</v>
      </c>
      <c r="K184" s="60">
        <v>0.94705882352941173</v>
      </c>
      <c r="L184" s="59">
        <v>0.943577430972389</v>
      </c>
      <c r="M184" s="14">
        <v>0.95364238410596025</v>
      </c>
      <c r="N184" s="14">
        <v>0.95032051282051277</v>
      </c>
      <c r="O184" s="14">
        <v>0.93656716417910446</v>
      </c>
    </row>
    <row r="185" spans="1:15" x14ac:dyDescent="0.25">
      <c r="A185" s="10">
        <v>199847</v>
      </c>
      <c r="B185" s="11" t="s">
        <v>263</v>
      </c>
      <c r="C185" s="11" t="s">
        <v>136</v>
      </c>
      <c r="D185" s="3">
        <v>2</v>
      </c>
      <c r="E185" s="2" t="s">
        <v>29</v>
      </c>
      <c r="G185" s="56">
        <v>1119</v>
      </c>
      <c r="H185" s="57">
        <v>979</v>
      </c>
      <c r="I185" s="58">
        <v>0.82841823056300268</v>
      </c>
      <c r="J185" s="59">
        <v>0.87488829311885608</v>
      </c>
      <c r="K185" s="60">
        <v>0.86556169429097607</v>
      </c>
      <c r="L185" s="59">
        <v>0.88368055555555558</v>
      </c>
      <c r="M185" s="14">
        <v>0.80281690140845074</v>
      </c>
      <c r="N185" s="14">
        <v>0.8294117647058824</v>
      </c>
      <c r="O185" s="14">
        <v>0.80952380952380953</v>
      </c>
    </row>
    <row r="186" spans="1:15" x14ac:dyDescent="0.25">
      <c r="A186" s="10">
        <v>182670</v>
      </c>
      <c r="B186" s="11" t="s">
        <v>264</v>
      </c>
      <c r="C186" s="11" t="s">
        <v>145</v>
      </c>
      <c r="D186" s="3">
        <v>2</v>
      </c>
      <c r="E186" s="2" t="s">
        <v>33</v>
      </c>
      <c r="G186" s="56">
        <v>1079</v>
      </c>
      <c r="H186" s="57">
        <v>1034</v>
      </c>
      <c r="I186" s="58">
        <v>0.87766450417052821</v>
      </c>
      <c r="J186" s="59">
        <v>0.95829471733086191</v>
      </c>
      <c r="K186" s="60">
        <v>0.94817658349328215</v>
      </c>
      <c r="L186" s="59">
        <v>0.967741935483871</v>
      </c>
      <c r="M186" s="14">
        <v>0.94805194805194803</v>
      </c>
      <c r="N186" s="14">
        <v>0.93432835820895521</v>
      </c>
      <c r="O186" s="14">
        <v>0.92090395480225984</v>
      </c>
    </row>
    <row r="187" spans="1:15" x14ac:dyDescent="0.25">
      <c r="A187" s="10">
        <v>186131</v>
      </c>
      <c r="B187" s="11" t="s">
        <v>265</v>
      </c>
      <c r="C187" s="11" t="s">
        <v>147</v>
      </c>
      <c r="D187" s="3">
        <v>2</v>
      </c>
      <c r="E187" s="2" t="s">
        <v>33</v>
      </c>
      <c r="G187" s="56">
        <v>1228</v>
      </c>
      <c r="H187" s="57">
        <v>1179</v>
      </c>
      <c r="I187" s="58">
        <v>0.87785016286644946</v>
      </c>
      <c r="J187" s="59">
        <v>0.96009771986970682</v>
      </c>
      <c r="K187" s="60">
        <v>0.95092024539877296</v>
      </c>
      <c r="L187" s="59">
        <v>0.97048611111111116</v>
      </c>
      <c r="M187" s="14">
        <v>0.9</v>
      </c>
      <c r="N187" s="14">
        <v>0.9553571428571429</v>
      </c>
      <c r="O187" s="14">
        <v>0.93013100436681218</v>
      </c>
    </row>
    <row r="188" spans="1:15" x14ac:dyDescent="0.25">
      <c r="A188" s="10">
        <v>186867</v>
      </c>
      <c r="B188" s="11" t="s">
        <v>266</v>
      </c>
      <c r="C188" s="11" t="s">
        <v>147</v>
      </c>
      <c r="D188" s="3">
        <v>2</v>
      </c>
      <c r="E188" s="2" t="s">
        <v>29</v>
      </c>
      <c r="G188" s="56">
        <v>483</v>
      </c>
      <c r="H188" s="57">
        <v>375</v>
      </c>
      <c r="I188" s="58">
        <v>0.38302277432712217</v>
      </c>
      <c r="J188" s="59">
        <v>0.77639751552795033</v>
      </c>
      <c r="K188" s="60">
        <v>0.75401069518716579</v>
      </c>
      <c r="L188" s="59">
        <v>0.85321100917431192</v>
      </c>
      <c r="M188" s="14">
        <v>0.72222222222222221</v>
      </c>
      <c r="N188" s="14">
        <v>0.73553719008264462</v>
      </c>
      <c r="O188" s="14">
        <v>0.71212121212121215</v>
      </c>
    </row>
    <row r="189" spans="1:15" x14ac:dyDescent="0.25">
      <c r="A189" s="10">
        <v>190044</v>
      </c>
      <c r="B189" s="11" t="s">
        <v>267</v>
      </c>
      <c r="C189" s="11" t="s">
        <v>157</v>
      </c>
      <c r="D189" s="3">
        <v>2</v>
      </c>
      <c r="E189" s="2" t="s">
        <v>29</v>
      </c>
      <c r="G189" s="56">
        <v>646</v>
      </c>
      <c r="H189" s="57">
        <v>451</v>
      </c>
      <c r="I189" s="58">
        <v>0.54798761609907121</v>
      </c>
      <c r="J189" s="59">
        <v>0.69814241486068107</v>
      </c>
      <c r="K189" s="60">
        <v>0.66382978723404251</v>
      </c>
      <c r="L189" s="59">
        <v>0.78977272727272729</v>
      </c>
      <c r="M189" s="14">
        <v>0.61904761904761907</v>
      </c>
      <c r="N189" s="14">
        <v>0.56944444444444442</v>
      </c>
      <c r="O189" s="14">
        <v>0.56000000000000005</v>
      </c>
    </row>
    <row r="190" spans="1:15" x14ac:dyDescent="0.25">
      <c r="A190" s="10">
        <v>190150</v>
      </c>
      <c r="B190" s="11" t="s">
        <v>268</v>
      </c>
      <c r="C190" s="11" t="s">
        <v>157</v>
      </c>
      <c r="D190" s="3">
        <v>2</v>
      </c>
      <c r="E190" s="2" t="s">
        <v>33</v>
      </c>
      <c r="G190" s="56">
        <v>1353</v>
      </c>
      <c r="H190" s="57">
        <v>1286</v>
      </c>
      <c r="I190" s="58">
        <v>0.88026607538802659</v>
      </c>
      <c r="J190" s="59">
        <v>0.950480413895048</v>
      </c>
      <c r="K190" s="60">
        <v>0.94766619519094764</v>
      </c>
      <c r="L190" s="59">
        <v>0.95356037151702788</v>
      </c>
      <c r="M190" s="14">
        <v>0.90476190476190477</v>
      </c>
      <c r="N190" s="14">
        <v>0.94657762938230383</v>
      </c>
      <c r="O190" s="14">
        <v>0.93069306930693074</v>
      </c>
    </row>
    <row r="191" spans="1:15" x14ac:dyDescent="0.25">
      <c r="A191" s="10">
        <v>190415</v>
      </c>
      <c r="B191" s="11" t="s">
        <v>269</v>
      </c>
      <c r="C191" s="11" t="s">
        <v>157</v>
      </c>
      <c r="D191" s="3">
        <v>2</v>
      </c>
      <c r="E191" s="2" t="s">
        <v>33</v>
      </c>
      <c r="G191" s="56">
        <v>3186</v>
      </c>
      <c r="H191" s="57">
        <v>2974</v>
      </c>
      <c r="I191" s="58">
        <v>0.87225360954174513</v>
      </c>
      <c r="J191" s="59">
        <v>0.93345888261142496</v>
      </c>
      <c r="K191" s="60">
        <v>0.91262135922330101</v>
      </c>
      <c r="L191" s="59">
        <v>0.95578673602080622</v>
      </c>
      <c r="M191" s="14">
        <v>0.89743589743589747</v>
      </c>
      <c r="N191" s="14">
        <v>0.93001841620626147</v>
      </c>
      <c r="O191" s="14">
        <v>0.902676399026764</v>
      </c>
    </row>
    <row r="192" spans="1:15" x14ac:dyDescent="0.25">
      <c r="A192" s="10">
        <v>191241</v>
      </c>
      <c r="B192" s="11" t="s">
        <v>270</v>
      </c>
      <c r="C192" s="11" t="s">
        <v>157</v>
      </c>
      <c r="D192" s="3">
        <v>2</v>
      </c>
      <c r="E192" s="2" t="s">
        <v>29</v>
      </c>
      <c r="G192" s="56">
        <v>1697</v>
      </c>
      <c r="H192" s="57">
        <v>1375</v>
      </c>
      <c r="I192" s="58">
        <v>0.76605774896876844</v>
      </c>
      <c r="J192" s="59">
        <v>0.81025338833235117</v>
      </c>
      <c r="K192" s="60">
        <v>0.80338541666666663</v>
      </c>
      <c r="L192" s="59">
        <v>0.81593110871905272</v>
      </c>
      <c r="M192" s="14">
        <v>0.72368421052631582</v>
      </c>
      <c r="N192" s="14">
        <v>0.77252252252252251</v>
      </c>
      <c r="O192" s="14">
        <v>0.75</v>
      </c>
    </row>
    <row r="193" spans="1:15" x14ac:dyDescent="0.25">
      <c r="A193" s="10">
        <v>193900</v>
      </c>
      <c r="B193" s="11" t="s">
        <v>271</v>
      </c>
      <c r="C193" s="11" t="s">
        <v>157</v>
      </c>
      <c r="D193" s="3">
        <v>2</v>
      </c>
      <c r="E193" s="2" t="s">
        <v>33</v>
      </c>
      <c r="G193" s="56">
        <v>3654</v>
      </c>
      <c r="H193" s="57">
        <v>3118</v>
      </c>
      <c r="I193" s="58">
        <v>0.78790366721401206</v>
      </c>
      <c r="J193" s="59">
        <v>0.8533114395183361</v>
      </c>
      <c r="K193" s="60">
        <v>0.85094850948509482</v>
      </c>
      <c r="L193" s="59">
        <v>0.85491276400367311</v>
      </c>
      <c r="M193" s="14">
        <v>0.75806451612903225</v>
      </c>
      <c r="N193" s="14">
        <v>0.87412587412587417</v>
      </c>
      <c r="O193" s="14">
        <v>0.8004866180048662</v>
      </c>
    </row>
    <row r="194" spans="1:15" x14ac:dyDescent="0.25">
      <c r="A194" s="10">
        <v>194541</v>
      </c>
      <c r="B194" s="11" t="s">
        <v>272</v>
      </c>
      <c r="C194" s="11" t="s">
        <v>157</v>
      </c>
      <c r="D194" s="3">
        <v>2</v>
      </c>
      <c r="E194" s="2" t="s">
        <v>29</v>
      </c>
      <c r="G194" s="56">
        <v>380</v>
      </c>
      <c r="H194" s="57">
        <v>234</v>
      </c>
      <c r="I194" s="58">
        <v>0.41052631578947368</v>
      </c>
      <c r="J194" s="59">
        <v>0.61578947368421055</v>
      </c>
      <c r="K194" s="60">
        <v>0.61461794019933558</v>
      </c>
      <c r="L194" s="59">
        <v>0.620253164556962</v>
      </c>
      <c r="M194" s="14">
        <v>0.52777777777777779</v>
      </c>
      <c r="N194" s="14">
        <v>0.62211981566820274</v>
      </c>
      <c r="O194" s="14">
        <v>0.54022988505747127</v>
      </c>
    </row>
    <row r="195" spans="1:15" x14ac:dyDescent="0.25">
      <c r="A195" s="10">
        <v>194824</v>
      </c>
      <c r="B195" s="11" t="s">
        <v>273</v>
      </c>
      <c r="C195" s="11" t="s">
        <v>157</v>
      </c>
      <c r="D195" s="3">
        <v>2</v>
      </c>
      <c r="E195" s="2" t="s">
        <v>33</v>
      </c>
      <c r="G195" s="56">
        <v>1269</v>
      </c>
      <c r="H195" s="57">
        <v>1072</v>
      </c>
      <c r="I195" s="58">
        <v>0.60362490149724191</v>
      </c>
      <c r="J195" s="59">
        <v>0.84475965327029157</v>
      </c>
      <c r="K195" s="60">
        <v>0.82249173098125694</v>
      </c>
      <c r="L195" s="59">
        <v>0.90055248618784534</v>
      </c>
      <c r="M195" s="14">
        <v>0.6216216216216216</v>
      </c>
      <c r="N195" s="14">
        <v>0.81481481481481477</v>
      </c>
      <c r="O195" s="14">
        <v>0.7570093457943925</v>
      </c>
    </row>
    <row r="196" spans="1:15" x14ac:dyDescent="0.25">
      <c r="A196" s="10">
        <v>195030</v>
      </c>
      <c r="B196" s="11" t="s">
        <v>274</v>
      </c>
      <c r="C196" s="11" t="s">
        <v>157</v>
      </c>
      <c r="D196" s="3">
        <v>2</v>
      </c>
      <c r="E196" s="2" t="s">
        <v>33</v>
      </c>
      <c r="G196" s="56">
        <v>1219</v>
      </c>
      <c r="H196" s="57">
        <v>1041</v>
      </c>
      <c r="I196" s="58">
        <v>0.74323215750615257</v>
      </c>
      <c r="J196" s="59">
        <v>0.85397867104183756</v>
      </c>
      <c r="K196" s="60">
        <v>0.82978723404255317</v>
      </c>
      <c r="L196" s="59">
        <v>0.88235294117647056</v>
      </c>
      <c r="M196" s="14">
        <v>0.64</v>
      </c>
      <c r="N196" s="14">
        <v>0.78540772532188841</v>
      </c>
      <c r="O196" s="14">
        <v>0.65714285714285714</v>
      </c>
    </row>
    <row r="197" spans="1:15" x14ac:dyDescent="0.25">
      <c r="A197" s="15">
        <v>195049</v>
      </c>
      <c r="B197" s="3" t="s">
        <v>275</v>
      </c>
      <c r="C197" s="3" t="s">
        <v>157</v>
      </c>
      <c r="D197" s="3">
        <v>2</v>
      </c>
      <c r="E197" s="2" t="s">
        <v>33</v>
      </c>
      <c r="G197" s="56"/>
      <c r="H197" s="57"/>
      <c r="I197" s="58"/>
      <c r="J197" s="59"/>
      <c r="K197" s="60"/>
      <c r="L197" s="59"/>
      <c r="M197" s="14"/>
      <c r="N197" s="14"/>
      <c r="O197" s="14"/>
    </row>
    <row r="198" spans="1:15" x14ac:dyDescent="0.25">
      <c r="A198" s="10">
        <v>196413</v>
      </c>
      <c r="B198" s="11" t="s">
        <v>276</v>
      </c>
      <c r="C198" s="11" t="s">
        <v>157</v>
      </c>
      <c r="D198" s="3">
        <v>2</v>
      </c>
      <c r="E198" s="2" t="s">
        <v>29</v>
      </c>
      <c r="G198" s="56">
        <v>3045</v>
      </c>
      <c r="H198" s="57">
        <v>2487</v>
      </c>
      <c r="I198" s="58">
        <v>0.68932676518883418</v>
      </c>
      <c r="J198" s="59">
        <v>0.81674876847290645</v>
      </c>
      <c r="K198" s="60">
        <v>0.78366445916114791</v>
      </c>
      <c r="L198" s="59">
        <v>0.84341637010676151</v>
      </c>
      <c r="M198" s="14">
        <v>0.75480769230769229</v>
      </c>
      <c r="N198" s="14">
        <v>0.75540540540540535</v>
      </c>
      <c r="O198" s="14">
        <v>0.73741794310722097</v>
      </c>
    </row>
    <row r="199" spans="1:15" x14ac:dyDescent="0.25">
      <c r="A199" s="10">
        <v>196468</v>
      </c>
      <c r="B199" s="11" t="s">
        <v>277</v>
      </c>
      <c r="C199" s="11" t="s">
        <v>157</v>
      </c>
      <c r="D199" s="3">
        <v>2</v>
      </c>
      <c r="E199" s="2" t="s">
        <v>29</v>
      </c>
      <c r="G199" s="56"/>
      <c r="H199" s="57"/>
      <c r="I199" s="58"/>
      <c r="J199" s="59"/>
      <c r="K199" s="60"/>
      <c r="L199" s="59"/>
      <c r="M199" s="14"/>
      <c r="N199" s="14"/>
      <c r="O199" s="14"/>
    </row>
    <row r="200" spans="1:15" x14ac:dyDescent="0.25">
      <c r="A200" s="10">
        <v>197708</v>
      </c>
      <c r="B200" s="11" t="s">
        <v>278</v>
      </c>
      <c r="C200" s="11" t="s">
        <v>157</v>
      </c>
      <c r="D200" s="3">
        <v>2</v>
      </c>
      <c r="E200" s="2" t="s">
        <v>33</v>
      </c>
      <c r="G200" s="56">
        <v>864</v>
      </c>
      <c r="H200" s="57">
        <v>726</v>
      </c>
      <c r="I200" s="58">
        <v>0.58333333333333337</v>
      </c>
      <c r="J200" s="59">
        <v>0.84027777777777779</v>
      </c>
      <c r="K200" s="60">
        <v>0.7857142857142857</v>
      </c>
      <c r="L200" s="59">
        <v>0.90298507462686572</v>
      </c>
      <c r="M200" s="14">
        <v>0</v>
      </c>
      <c r="N200" s="14">
        <v>0.83333333333333337</v>
      </c>
      <c r="O200" s="14">
        <v>0.76470588235294112</v>
      </c>
    </row>
    <row r="201" spans="1:15" x14ac:dyDescent="0.25">
      <c r="A201" s="10">
        <v>201645</v>
      </c>
      <c r="B201" s="11" t="s">
        <v>279</v>
      </c>
      <c r="C201" s="11" t="s">
        <v>164</v>
      </c>
      <c r="D201" s="3">
        <v>2</v>
      </c>
      <c r="E201" s="2" t="s">
        <v>33</v>
      </c>
      <c r="G201" s="56">
        <v>1015</v>
      </c>
      <c r="H201" s="57">
        <v>793</v>
      </c>
      <c r="I201" s="58">
        <v>0.62660098522167484</v>
      </c>
      <c r="J201" s="59">
        <v>0.78128078817733992</v>
      </c>
      <c r="K201" s="60">
        <v>0.75609756097560976</v>
      </c>
      <c r="L201" s="59">
        <v>0.81405895691609975</v>
      </c>
      <c r="M201" s="14">
        <v>0.69696969696969702</v>
      </c>
      <c r="N201" s="14">
        <v>0.79790940766550522</v>
      </c>
      <c r="O201" s="14">
        <v>0.72093023255813948</v>
      </c>
    </row>
    <row r="202" spans="1:15" x14ac:dyDescent="0.25">
      <c r="A202" s="10">
        <v>202480</v>
      </c>
      <c r="B202" s="11" t="s">
        <v>280</v>
      </c>
      <c r="C202" s="11" t="s">
        <v>164</v>
      </c>
      <c r="D202" s="3">
        <v>2</v>
      </c>
      <c r="E202" s="2" t="s">
        <v>29</v>
      </c>
      <c r="G202" s="56">
        <v>1738</v>
      </c>
      <c r="H202" s="57">
        <v>1356</v>
      </c>
      <c r="I202" s="58">
        <v>0.59896432681242806</v>
      </c>
      <c r="J202" s="59">
        <v>0.78020713463751434</v>
      </c>
      <c r="K202" s="60">
        <v>0.76544622425629294</v>
      </c>
      <c r="L202" s="59">
        <v>0.79513888888888884</v>
      </c>
      <c r="M202" s="14">
        <v>0.5957446808510638</v>
      </c>
      <c r="N202" s="14">
        <v>0.69444444444444442</v>
      </c>
      <c r="O202" s="14">
        <v>0.69047619047619047</v>
      </c>
    </row>
    <row r="203" spans="1:15" x14ac:dyDescent="0.25">
      <c r="A203" s="10">
        <v>211440</v>
      </c>
      <c r="B203" s="11" t="s">
        <v>281</v>
      </c>
      <c r="C203" s="11" t="s">
        <v>182</v>
      </c>
      <c r="D203" s="3">
        <v>2</v>
      </c>
      <c r="E203" s="2" t="s">
        <v>33</v>
      </c>
      <c r="G203" s="56">
        <v>1421</v>
      </c>
      <c r="H203" s="57">
        <v>1233</v>
      </c>
      <c r="I203" s="58">
        <v>0.72695285010555943</v>
      </c>
      <c r="J203" s="59">
        <v>0.86769880365939478</v>
      </c>
      <c r="K203" s="60">
        <v>0.84810126582278478</v>
      </c>
      <c r="L203" s="59">
        <v>0.89855072463768115</v>
      </c>
      <c r="M203" s="14">
        <v>0.77049180327868849</v>
      </c>
      <c r="N203" s="14">
        <v>0.88201160541586077</v>
      </c>
      <c r="O203" s="14">
        <v>0.7857142857142857</v>
      </c>
    </row>
    <row r="204" spans="1:15" x14ac:dyDescent="0.25">
      <c r="A204" s="10">
        <v>212054</v>
      </c>
      <c r="B204" s="11" t="s">
        <v>282</v>
      </c>
      <c r="C204" s="11" t="s">
        <v>182</v>
      </c>
      <c r="D204" s="3">
        <v>2</v>
      </c>
      <c r="E204" s="2" t="s">
        <v>29</v>
      </c>
      <c r="G204" s="56">
        <v>2252</v>
      </c>
      <c r="H204" s="57">
        <v>1471</v>
      </c>
      <c r="I204" s="58">
        <v>0.26554174067495562</v>
      </c>
      <c r="J204" s="59">
        <v>0.6531971580817052</v>
      </c>
      <c r="K204" s="60">
        <v>0.62235649546827798</v>
      </c>
      <c r="L204" s="59">
        <v>0.69719827586206895</v>
      </c>
      <c r="M204" s="14">
        <v>0.47887323943661969</v>
      </c>
      <c r="N204" s="14">
        <v>0.60861759425493711</v>
      </c>
      <c r="O204" s="14">
        <v>0.49308755760368661</v>
      </c>
    </row>
    <row r="205" spans="1:15" x14ac:dyDescent="0.25">
      <c r="A205" s="15">
        <v>212106</v>
      </c>
      <c r="B205" s="3" t="s">
        <v>283</v>
      </c>
      <c r="C205" s="3" t="s">
        <v>182</v>
      </c>
      <c r="D205" s="3">
        <v>2</v>
      </c>
      <c r="E205" s="2" t="s">
        <v>29</v>
      </c>
      <c r="G205" s="56">
        <v>1104</v>
      </c>
      <c r="H205" s="57">
        <v>820</v>
      </c>
      <c r="I205" s="58">
        <v>0.63405797101449279</v>
      </c>
      <c r="J205" s="59">
        <v>0.74275362318840576</v>
      </c>
      <c r="K205" s="60">
        <v>0.71276595744680848</v>
      </c>
      <c r="L205" s="59">
        <v>0.76498422712933756</v>
      </c>
      <c r="M205" s="14">
        <v>0.47826086956521741</v>
      </c>
      <c r="N205" s="14">
        <v>0.59090909090909094</v>
      </c>
      <c r="O205" s="14">
        <v>0.52272727272727271</v>
      </c>
    </row>
    <row r="206" spans="1:15" x14ac:dyDescent="0.25">
      <c r="A206" s="10">
        <v>213543</v>
      </c>
      <c r="B206" s="11" t="s">
        <v>284</v>
      </c>
      <c r="C206" s="11" t="s">
        <v>182</v>
      </c>
      <c r="D206" s="3">
        <v>2</v>
      </c>
      <c r="E206" s="2" t="s">
        <v>29</v>
      </c>
      <c r="G206" s="56">
        <v>1217</v>
      </c>
      <c r="H206" s="57">
        <v>1075</v>
      </c>
      <c r="I206" s="58">
        <v>0.78060805258833199</v>
      </c>
      <c r="J206" s="59">
        <v>0.88331963845521777</v>
      </c>
      <c r="K206" s="60">
        <v>0.86402266288951846</v>
      </c>
      <c r="L206" s="59">
        <v>0.90998043052837574</v>
      </c>
      <c r="M206" s="14">
        <v>0.7142857142857143</v>
      </c>
      <c r="N206" s="14">
        <v>0.80365296803652964</v>
      </c>
      <c r="O206" s="14">
        <v>0.77464788732394363</v>
      </c>
    </row>
    <row r="207" spans="1:15" x14ac:dyDescent="0.25">
      <c r="A207" s="10">
        <v>215062</v>
      </c>
      <c r="B207" s="11" t="s">
        <v>285</v>
      </c>
      <c r="C207" s="11" t="s">
        <v>182</v>
      </c>
      <c r="D207" s="3">
        <v>2</v>
      </c>
      <c r="E207" s="2" t="s">
        <v>33</v>
      </c>
      <c r="G207" s="56">
        <v>2334</v>
      </c>
      <c r="H207" s="57">
        <v>2240</v>
      </c>
      <c r="I207" s="58">
        <v>0.87232219365895458</v>
      </c>
      <c r="J207" s="59">
        <v>0.95972579263067692</v>
      </c>
      <c r="K207" s="60">
        <v>0.95705521472392641</v>
      </c>
      <c r="L207" s="59">
        <v>0.96227996647108127</v>
      </c>
      <c r="M207" s="14">
        <v>0.93121693121693117</v>
      </c>
      <c r="N207" s="14">
        <v>0.95392278953922793</v>
      </c>
      <c r="O207" s="14">
        <v>0.93036211699164351</v>
      </c>
    </row>
    <row r="208" spans="1:15" x14ac:dyDescent="0.25">
      <c r="A208" s="10">
        <v>217156</v>
      </c>
      <c r="B208" s="11" t="s">
        <v>286</v>
      </c>
      <c r="C208" s="11" t="s">
        <v>188</v>
      </c>
      <c r="D208" s="3">
        <v>2</v>
      </c>
      <c r="E208" s="2" t="s">
        <v>33</v>
      </c>
      <c r="G208" s="56">
        <v>1464</v>
      </c>
      <c r="H208" s="57">
        <v>1393</v>
      </c>
      <c r="I208" s="58">
        <v>0.82991803278688525</v>
      </c>
      <c r="J208" s="59">
        <v>0.95150273224043713</v>
      </c>
      <c r="K208" s="60">
        <v>0.93784530386740328</v>
      </c>
      <c r="L208" s="59">
        <v>0.96486486486486489</v>
      </c>
      <c r="M208" s="14">
        <v>0.91752577319587625</v>
      </c>
      <c r="N208" s="14">
        <v>0.9513184584178499</v>
      </c>
      <c r="O208" s="14">
        <v>0.93548387096774188</v>
      </c>
    </row>
    <row r="209" spans="1:15" x14ac:dyDescent="0.25">
      <c r="A209" s="10">
        <v>221999</v>
      </c>
      <c r="B209" s="11" t="s">
        <v>287</v>
      </c>
      <c r="C209" s="11" t="s">
        <v>196</v>
      </c>
      <c r="D209" s="3">
        <v>2</v>
      </c>
      <c r="E209" s="2" t="s">
        <v>33</v>
      </c>
      <c r="G209" s="56">
        <v>1588</v>
      </c>
      <c r="H209" s="57">
        <v>1464</v>
      </c>
      <c r="I209" s="58">
        <v>0.86586901763224178</v>
      </c>
      <c r="J209" s="59">
        <v>0.92191435768261965</v>
      </c>
      <c r="K209" s="60">
        <v>0.91600000000000004</v>
      </c>
      <c r="L209" s="59">
        <v>0.92720763723150357</v>
      </c>
      <c r="M209" s="14">
        <v>0.84246575342465757</v>
      </c>
      <c r="N209" s="14">
        <v>0.88450704225352117</v>
      </c>
      <c r="O209" s="14">
        <v>0.85774058577405854</v>
      </c>
    </row>
    <row r="210" spans="1:15" x14ac:dyDescent="0.25">
      <c r="A210" s="10">
        <v>223232</v>
      </c>
      <c r="B210" s="11" t="s">
        <v>288</v>
      </c>
      <c r="C210" s="11" t="s">
        <v>199</v>
      </c>
      <c r="D210" s="3">
        <v>2</v>
      </c>
      <c r="E210" s="2" t="s">
        <v>29</v>
      </c>
      <c r="G210" s="56">
        <v>2775</v>
      </c>
      <c r="H210" s="57">
        <v>2071</v>
      </c>
      <c r="I210" s="58">
        <v>0.55855855855855852</v>
      </c>
      <c r="J210" s="59">
        <v>0.74630630630630634</v>
      </c>
      <c r="K210" s="60">
        <v>0.72598870056497178</v>
      </c>
      <c r="L210" s="59">
        <v>0.75890251021599531</v>
      </c>
      <c r="M210" s="14">
        <v>0.60365853658536583</v>
      </c>
      <c r="N210" s="14">
        <v>0.70437405731523384</v>
      </c>
      <c r="O210" s="14">
        <v>0.67337807606263977</v>
      </c>
    </row>
    <row r="211" spans="1:15" x14ac:dyDescent="0.25">
      <c r="A211" s="10">
        <v>227757</v>
      </c>
      <c r="B211" s="11" t="s">
        <v>289</v>
      </c>
      <c r="C211" s="11" t="s">
        <v>199</v>
      </c>
      <c r="D211" s="3">
        <v>2</v>
      </c>
      <c r="E211" s="2" t="s">
        <v>33</v>
      </c>
      <c r="G211" s="56">
        <v>713</v>
      </c>
      <c r="H211" s="57">
        <v>659</v>
      </c>
      <c r="I211" s="58">
        <v>0.83730715287517532</v>
      </c>
      <c r="J211" s="59">
        <v>0.9242636746143057</v>
      </c>
      <c r="K211" s="60">
        <v>0.90730337078651691</v>
      </c>
      <c r="L211" s="59">
        <v>0.94117647058823528</v>
      </c>
      <c r="M211" s="14">
        <v>0.86486486486486491</v>
      </c>
      <c r="N211" s="14">
        <v>0.94585987261146498</v>
      </c>
      <c r="O211" s="14">
        <v>0.9178082191780822</v>
      </c>
    </row>
    <row r="212" spans="1:15" x14ac:dyDescent="0.25">
      <c r="A212" s="15">
        <v>228246</v>
      </c>
      <c r="B212" s="3" t="s">
        <v>290</v>
      </c>
      <c r="C212" s="3" t="s">
        <v>199</v>
      </c>
      <c r="D212" s="3">
        <v>2</v>
      </c>
      <c r="E212" s="2" t="s">
        <v>29</v>
      </c>
      <c r="G212" s="56">
        <v>1369</v>
      </c>
      <c r="H212" s="57">
        <v>1089</v>
      </c>
      <c r="I212" s="58">
        <v>0.68444119795471148</v>
      </c>
      <c r="J212" s="59">
        <v>0.7954711468224982</v>
      </c>
      <c r="K212" s="60">
        <v>0.75324675324675328</v>
      </c>
      <c r="L212" s="59">
        <v>0.83001328021248344</v>
      </c>
      <c r="M212" s="14">
        <v>0.6964285714285714</v>
      </c>
      <c r="N212" s="14">
        <v>0.76419213973799127</v>
      </c>
      <c r="O212" s="14">
        <v>0.72077922077922074</v>
      </c>
    </row>
    <row r="213" spans="1:15" x14ac:dyDescent="0.25">
      <c r="A213" s="10">
        <v>230038</v>
      </c>
      <c r="B213" s="11" t="s">
        <v>291</v>
      </c>
      <c r="C213" s="11" t="s">
        <v>209</v>
      </c>
      <c r="D213" s="3">
        <v>2</v>
      </c>
      <c r="E213" s="2" t="s">
        <v>29</v>
      </c>
      <c r="G213" s="56">
        <v>3052</v>
      </c>
      <c r="H213" s="57">
        <v>2363</v>
      </c>
      <c r="I213" s="58">
        <v>0.30635648754914813</v>
      </c>
      <c r="J213" s="59">
        <v>0.77424639580602883</v>
      </c>
      <c r="K213" s="60">
        <v>0.77154046997389036</v>
      </c>
      <c r="L213" s="59">
        <v>0.77515310586176733</v>
      </c>
      <c r="M213" s="14">
        <v>1</v>
      </c>
      <c r="N213" s="14">
        <v>0.6959247648902821</v>
      </c>
      <c r="O213" s="14">
        <v>0.70285714285714285</v>
      </c>
    </row>
    <row r="214" spans="1:15" x14ac:dyDescent="0.25">
      <c r="A214" s="26"/>
      <c r="B214" s="12"/>
      <c r="C214" s="12"/>
      <c r="D214" s="3"/>
      <c r="G214" s="56"/>
      <c r="H214" s="57"/>
      <c r="I214" s="58"/>
      <c r="J214" s="59"/>
      <c r="K214" s="60"/>
      <c r="L214" s="59"/>
      <c r="M214" s="14"/>
      <c r="N214" s="14"/>
      <c r="O214" s="14"/>
    </row>
    <row r="215" spans="1:15" x14ac:dyDescent="0.25">
      <c r="A215" s="27">
        <v>163268</v>
      </c>
      <c r="B215" s="28" t="s">
        <v>292</v>
      </c>
      <c r="C215" s="28" t="s">
        <v>111</v>
      </c>
      <c r="D215" s="29">
        <v>1</v>
      </c>
      <c r="E215" s="2" t="s">
        <v>29</v>
      </c>
      <c r="G215" s="77">
        <v>1419</v>
      </c>
      <c r="H215" s="78">
        <v>859</v>
      </c>
      <c r="I215" s="79">
        <v>0.36856941508104296</v>
      </c>
      <c r="J215" s="80">
        <v>0.60535588442565191</v>
      </c>
      <c r="K215" s="81">
        <v>0.55989911727616648</v>
      </c>
      <c r="L215" s="80">
        <v>0.66293929712460065</v>
      </c>
      <c r="M215" s="82">
        <v>0.62650602409638556</v>
      </c>
      <c r="N215" s="82">
        <v>0.55033557046979864</v>
      </c>
      <c r="O215" s="82">
        <v>0.58796296296296291</v>
      </c>
    </row>
    <row r="216" spans="1:15" x14ac:dyDescent="0.25">
      <c r="A216" s="10"/>
      <c r="B216" s="11"/>
      <c r="C216" s="11"/>
      <c r="D216" s="3"/>
      <c r="G216" s="56"/>
      <c r="H216" s="57"/>
      <c r="I216" s="58"/>
      <c r="J216" s="59"/>
      <c r="K216" s="60"/>
      <c r="L216" s="59"/>
      <c r="M216" s="14"/>
      <c r="N216" s="14"/>
      <c r="O216" s="14"/>
    </row>
    <row r="217" spans="1:15" x14ac:dyDescent="0.25">
      <c r="A217" s="16"/>
      <c r="B217" s="30" t="s">
        <v>293</v>
      </c>
      <c r="C217" s="17"/>
      <c r="D217" s="18"/>
      <c r="E217" s="18"/>
      <c r="F217" s="18"/>
      <c r="G217" s="83">
        <f>AVERAGE(G151,G122,G121,G112,G90,G79,G63,G23,G20,G12)</f>
        <v>2654.8</v>
      </c>
      <c r="H217" s="62">
        <f t="shared" ref="H217:O217" si="0">AVERAGE(H151,H122,H121,H112,H90,H79,H63,H23,H20,H12)</f>
        <v>1763.8</v>
      </c>
      <c r="I217" s="63">
        <f t="shared" si="0"/>
        <v>0.38849862274911279</v>
      </c>
      <c r="J217" s="64">
        <f t="shared" si="0"/>
        <v>0.64497449874796053</v>
      </c>
      <c r="K217" s="65">
        <f t="shared" si="0"/>
        <v>0.61753793743688568</v>
      </c>
      <c r="L217" s="64">
        <f t="shared" si="0"/>
        <v>0.68118964931218451</v>
      </c>
      <c r="M217" s="32">
        <f t="shared" si="0"/>
        <v>0.51988562593487342</v>
      </c>
      <c r="N217" s="32">
        <f t="shared" si="0"/>
        <v>0.58230881530400869</v>
      </c>
      <c r="O217" s="32">
        <f t="shared" si="0"/>
        <v>0.54491211820316432</v>
      </c>
    </row>
    <row r="218" spans="1:15" x14ac:dyDescent="0.25">
      <c r="A218" s="33"/>
      <c r="B218" s="34" t="s">
        <v>294</v>
      </c>
      <c r="C218" s="35"/>
      <c r="D218" s="23"/>
      <c r="E218" s="23"/>
      <c r="F218" s="23"/>
      <c r="G218" s="84">
        <f>AVERAGE(G29,G37,G101,G118)</f>
        <v>3030.75</v>
      </c>
      <c r="H218" s="67">
        <f t="shared" ref="H218:O218" si="1">AVERAGE(H29,H37,H101,H118)</f>
        <v>2357.75</v>
      </c>
      <c r="I218" s="68">
        <f t="shared" si="1"/>
        <v>0.52670460282353115</v>
      </c>
      <c r="J218" s="69">
        <f t="shared" si="1"/>
        <v>0.77511709229671011</v>
      </c>
      <c r="K218" s="70">
        <f t="shared" si="1"/>
        <v>0.7465200432196355</v>
      </c>
      <c r="L218" s="69">
        <f t="shared" si="1"/>
        <v>0.81147910932557443</v>
      </c>
      <c r="M218" s="37">
        <f t="shared" si="1"/>
        <v>0.69665131700394589</v>
      </c>
      <c r="N218" s="37">
        <f t="shared" si="1"/>
        <v>0.75026186996355437</v>
      </c>
      <c r="O218" s="37">
        <f t="shared" si="1"/>
        <v>0.6941524980543784</v>
      </c>
    </row>
    <row r="219" spans="1:15" x14ac:dyDescent="0.25">
      <c r="A219" s="10"/>
      <c r="B219" s="28" t="s">
        <v>295</v>
      </c>
      <c r="C219" s="11"/>
      <c r="D219" s="3"/>
      <c r="G219" s="85">
        <f>AVERAGE(G6,G8,G10,G12,G20,G23,G24,G44,G60,G63,G66,G77,G78,G79,G80,G81,G82,G86,G87,G89,G90,G94,G96,G101,G112,G121,G122,G139,G140,G143,G146,G151)</f>
        <v>2269.6875</v>
      </c>
      <c r="H219" s="57">
        <f t="shared" ref="H219:O219" si="2">AVERAGE(H6,H8,H10,H12,H20,H23,H24,H44,H60,H63,H66,H77,H78,H79,H80,H81,H82,H86,H87,H89,H90,H94,H96,H101,H112,H121,H122,H139,H140,H143,H146,H151)</f>
        <v>1414.59375</v>
      </c>
      <c r="I219" s="58">
        <f t="shared" si="2"/>
        <v>0.32392001557721706</v>
      </c>
      <c r="J219" s="59">
        <f t="shared" si="2"/>
        <v>0.59227542922100795</v>
      </c>
      <c r="K219" s="60">
        <f t="shared" si="2"/>
        <v>0.5592697220989058</v>
      </c>
      <c r="L219" s="59">
        <f t="shared" si="2"/>
        <v>0.62545876073503237</v>
      </c>
      <c r="M219" s="14">
        <f t="shared" si="2"/>
        <v>0.4693489407014606</v>
      </c>
      <c r="N219" s="14">
        <f t="shared" si="2"/>
        <v>0.52561067858744337</v>
      </c>
      <c r="O219" s="14">
        <f t="shared" si="2"/>
        <v>0.49814725327034309</v>
      </c>
    </row>
    <row r="220" spans="1:15" x14ac:dyDescent="0.25">
      <c r="A220" s="10"/>
      <c r="B220" s="28" t="s">
        <v>296</v>
      </c>
      <c r="C220" s="11"/>
      <c r="D220" s="3"/>
      <c r="G220" s="85">
        <f>AVERAGE(G6:G151)</f>
        <v>3239.8551724137933</v>
      </c>
      <c r="H220" s="57">
        <f t="shared" ref="H220:O220" si="3">AVERAGE(H6:H151)</f>
        <v>2143.0482758620687</v>
      </c>
      <c r="I220" s="58">
        <f t="shared" si="3"/>
        <v>0.35798404000422068</v>
      </c>
      <c r="J220" s="59">
        <f t="shared" si="3"/>
        <v>0.61396428027098982</v>
      </c>
      <c r="K220" s="60">
        <f t="shared" si="3"/>
        <v>0.58372529335393297</v>
      </c>
      <c r="L220" s="59">
        <f t="shared" si="3"/>
        <v>0.64269968965836077</v>
      </c>
      <c r="M220" s="14">
        <f t="shared" si="3"/>
        <v>0.50834126636119414</v>
      </c>
      <c r="N220" s="14">
        <f t="shared" si="3"/>
        <v>0.56031134577849517</v>
      </c>
      <c r="O220" s="14">
        <f t="shared" si="3"/>
        <v>0.52307753332097773</v>
      </c>
    </row>
    <row r="221" spans="1:15" x14ac:dyDescent="0.25">
      <c r="A221" s="10"/>
      <c r="B221" s="28" t="s">
        <v>297</v>
      </c>
      <c r="C221" s="11"/>
      <c r="D221" s="3"/>
      <c r="G221" s="85">
        <f>AVERAGE(G6:G213)</f>
        <v>2771.4306930693069</v>
      </c>
      <c r="H221" s="57">
        <f t="shared" ref="H221:O221" si="4">AVERAGE(H6:H213)</f>
        <v>1915.5247524752476</v>
      </c>
      <c r="I221" s="58">
        <f t="shared" si="4"/>
        <v>0.454784829759038</v>
      </c>
      <c r="J221" s="59">
        <f t="shared" si="4"/>
        <v>0.67699336334563354</v>
      </c>
      <c r="K221" s="60">
        <f t="shared" si="4"/>
        <v>0.65056492409019551</v>
      </c>
      <c r="L221" s="59">
        <f t="shared" si="4"/>
        <v>0.70311179545458002</v>
      </c>
      <c r="M221" s="14">
        <f t="shared" si="4"/>
        <v>0.57406956583805524</v>
      </c>
      <c r="N221" s="14">
        <f t="shared" si="4"/>
        <v>0.63153066189403317</v>
      </c>
      <c r="O221" s="14">
        <f t="shared" si="4"/>
        <v>0.59565107900438685</v>
      </c>
    </row>
    <row r="222" spans="1:15" x14ac:dyDescent="0.25">
      <c r="D222" s="3"/>
      <c r="G222" s="56"/>
      <c r="H222" s="57"/>
      <c r="I222" s="58"/>
      <c r="J222" s="59"/>
      <c r="K222" s="60"/>
      <c r="L222" s="59"/>
      <c r="M222" s="14"/>
      <c r="N222" s="14"/>
      <c r="O222" s="14"/>
    </row>
    <row r="223" spans="1:15" x14ac:dyDescent="0.25">
      <c r="A223" s="1" t="s">
        <v>298</v>
      </c>
      <c r="D223" s="3"/>
      <c r="G223" s="56"/>
      <c r="H223" s="57"/>
      <c r="I223" s="58"/>
      <c r="J223" s="59"/>
      <c r="K223" s="60"/>
      <c r="L223" s="59"/>
      <c r="M223" s="14"/>
      <c r="N223" s="14"/>
      <c r="O223" s="14"/>
    </row>
    <row r="224" spans="1:15" x14ac:dyDescent="0.25">
      <c r="A224" s="4">
        <v>161873</v>
      </c>
      <c r="B224" s="2" t="s">
        <v>299</v>
      </c>
      <c r="C224" s="2" t="s">
        <v>111</v>
      </c>
      <c r="D224" s="3">
        <v>1</v>
      </c>
      <c r="E224" s="86" t="s">
        <v>300</v>
      </c>
      <c r="F224" s="86"/>
      <c r="G224" s="56">
        <v>765</v>
      </c>
      <c r="H224" s="57">
        <v>265</v>
      </c>
      <c r="I224" s="58">
        <v>0.10849673202614379</v>
      </c>
      <c r="J224" s="59">
        <v>0.34640522875816993</v>
      </c>
      <c r="K224" s="60">
        <v>0.26551724137931032</v>
      </c>
      <c r="L224" s="59">
        <v>0.39578947368421052</v>
      </c>
      <c r="M224" s="14">
        <v>0.35006973500697353</v>
      </c>
      <c r="N224" s="14">
        <v>0.34858681022880217</v>
      </c>
      <c r="O224" s="14">
        <v>0.34829931972789113</v>
      </c>
    </row>
    <row r="225" spans="1:15" x14ac:dyDescent="0.25">
      <c r="A225" s="4">
        <v>162007</v>
      </c>
      <c r="B225" s="2" t="s">
        <v>301</v>
      </c>
      <c r="C225" s="2" t="s">
        <v>111</v>
      </c>
      <c r="D225" s="3">
        <v>1</v>
      </c>
      <c r="E225" s="86" t="s">
        <v>302</v>
      </c>
      <c r="F225" s="86"/>
      <c r="G225" s="56">
        <v>494</v>
      </c>
      <c r="H225" s="57">
        <v>84</v>
      </c>
      <c r="I225" s="58">
        <v>5.6680161943319839E-2</v>
      </c>
      <c r="J225" s="59">
        <v>0.17004048582995951</v>
      </c>
      <c r="K225" s="60">
        <v>0.11538461538461539</v>
      </c>
      <c r="L225" s="59">
        <v>0.18461538461538463</v>
      </c>
      <c r="M225" s="14">
        <v>0.1638655462184874</v>
      </c>
      <c r="N225" s="14">
        <v>0.16527196652719664</v>
      </c>
      <c r="O225" s="14">
        <v>0.16527196652719664</v>
      </c>
    </row>
    <row r="226" spans="1:15" x14ac:dyDescent="0.25">
      <c r="A226" s="4">
        <v>162283</v>
      </c>
      <c r="B226" s="2" t="s">
        <v>303</v>
      </c>
      <c r="C226" s="2" t="s">
        <v>111</v>
      </c>
      <c r="D226" s="3">
        <v>1</v>
      </c>
      <c r="E226" s="86" t="s">
        <v>304</v>
      </c>
      <c r="F226" s="86"/>
      <c r="G226" s="56">
        <v>1011</v>
      </c>
      <c r="H226" s="57">
        <v>445</v>
      </c>
      <c r="I226" s="58">
        <v>0.17309594460929772</v>
      </c>
      <c r="J226" s="59">
        <v>0.44015825914935708</v>
      </c>
      <c r="K226" s="60">
        <v>0.36956521739130432</v>
      </c>
      <c r="L226" s="59">
        <v>0.52505446623093677</v>
      </c>
      <c r="M226" s="14">
        <v>0.40930232558139534</v>
      </c>
      <c r="N226" s="14">
        <v>0.39179104477611942</v>
      </c>
      <c r="O226" s="14">
        <v>0.39506172839506171</v>
      </c>
    </row>
    <row r="227" spans="1:15" x14ac:dyDescent="0.25">
      <c r="A227" s="4">
        <v>162584</v>
      </c>
      <c r="B227" s="2" t="s">
        <v>305</v>
      </c>
      <c r="C227" s="2" t="s">
        <v>111</v>
      </c>
      <c r="D227" s="3">
        <v>1</v>
      </c>
      <c r="E227" s="86" t="s">
        <v>300</v>
      </c>
      <c r="F227" s="86"/>
      <c r="G227" s="56">
        <v>186</v>
      </c>
      <c r="H227" s="57">
        <v>8</v>
      </c>
      <c r="I227" s="58">
        <v>2.1505376344086023E-2</v>
      </c>
      <c r="J227" s="59">
        <v>4.3010752688172046E-2</v>
      </c>
      <c r="K227" s="60">
        <v>2.8169014084507043E-2</v>
      </c>
      <c r="L227" s="59">
        <v>5.2173913043478258E-2</v>
      </c>
      <c r="M227" s="14">
        <v>2.3529411764705882E-2</v>
      </c>
      <c r="N227" s="14">
        <v>3.7037037037037035E-2</v>
      </c>
      <c r="O227" s="14">
        <v>3.0303030303030304E-2</v>
      </c>
    </row>
    <row r="228" spans="1:15" x14ac:dyDescent="0.25">
      <c r="A228" s="4">
        <v>163204</v>
      </c>
      <c r="B228" s="2" t="s">
        <v>306</v>
      </c>
      <c r="C228" s="2" t="s">
        <v>111</v>
      </c>
      <c r="D228" s="3">
        <v>1</v>
      </c>
      <c r="E228" s="86" t="s">
        <v>300</v>
      </c>
      <c r="F228" s="86"/>
      <c r="G228" s="56"/>
      <c r="H228" s="57"/>
      <c r="I228" s="58"/>
      <c r="J228" s="59"/>
      <c r="K228" s="60"/>
      <c r="L228" s="59"/>
      <c r="M228" s="14"/>
      <c r="N228" s="14"/>
      <c r="O228" s="14"/>
    </row>
    <row r="229" spans="1:15" x14ac:dyDescent="0.25">
      <c r="A229" s="4">
        <v>163259</v>
      </c>
      <c r="B229" s="2" t="s">
        <v>307</v>
      </c>
      <c r="C229" s="2" t="s">
        <v>111</v>
      </c>
      <c r="D229" s="3">
        <v>1</v>
      </c>
      <c r="E229" s="86" t="s">
        <v>308</v>
      </c>
      <c r="F229" s="86"/>
      <c r="G229" s="56">
        <v>3944</v>
      </c>
      <c r="H229" s="57">
        <v>3235</v>
      </c>
      <c r="I229" s="58">
        <v>0.63209939148073024</v>
      </c>
      <c r="J229" s="59">
        <v>0.82023326572008115</v>
      </c>
      <c r="K229" s="60">
        <v>0.7900390625</v>
      </c>
      <c r="L229" s="59">
        <v>0.85284810126582278</v>
      </c>
      <c r="M229" s="14">
        <v>0.7406779661016949</v>
      </c>
      <c r="N229" s="14">
        <v>0.80365009439899304</v>
      </c>
      <c r="O229" s="14">
        <v>0.76004343105320304</v>
      </c>
    </row>
    <row r="230" spans="1:15" x14ac:dyDescent="0.25">
      <c r="A230" s="4">
        <v>163286</v>
      </c>
      <c r="B230" s="2" t="s">
        <v>110</v>
      </c>
      <c r="C230" s="2" t="s">
        <v>111</v>
      </c>
      <c r="D230" s="3">
        <v>1</v>
      </c>
      <c r="E230" s="2" t="s">
        <v>33</v>
      </c>
      <c r="G230" s="56">
        <v>1127</v>
      </c>
      <c r="H230" s="57">
        <v>355</v>
      </c>
      <c r="I230" s="58">
        <v>0.13575865128660158</v>
      </c>
      <c r="J230" s="59">
        <v>0.31499556344276841</v>
      </c>
      <c r="K230" s="60">
        <v>0.3</v>
      </c>
      <c r="L230" s="59">
        <v>0.32357043235704325</v>
      </c>
      <c r="M230" s="14">
        <v>0.31840796019900497</v>
      </c>
      <c r="N230" s="14">
        <v>0.31712062256809337</v>
      </c>
      <c r="O230" s="14">
        <v>0.31666666666666665</v>
      </c>
    </row>
    <row r="231" spans="1:15" x14ac:dyDescent="0.25">
      <c r="A231" s="4">
        <v>163338</v>
      </c>
      <c r="B231" s="2" t="s">
        <v>309</v>
      </c>
      <c r="C231" s="2" t="s">
        <v>111</v>
      </c>
      <c r="D231" s="3">
        <v>1</v>
      </c>
      <c r="E231" s="86" t="s">
        <v>304</v>
      </c>
      <c r="F231" s="86"/>
      <c r="G231" s="56">
        <v>1368</v>
      </c>
      <c r="H231" s="57">
        <v>391</v>
      </c>
      <c r="I231" s="58">
        <v>0.1206140350877193</v>
      </c>
      <c r="J231" s="59">
        <v>0.28581871345029242</v>
      </c>
      <c r="K231" s="60">
        <v>0.21848739495798319</v>
      </c>
      <c r="L231" s="59">
        <v>0.33764553686934023</v>
      </c>
      <c r="M231" s="14">
        <v>0.27626459143968873</v>
      </c>
      <c r="N231" s="14">
        <v>0.27752293577981652</v>
      </c>
      <c r="O231" s="14">
        <v>0.27747886241352804</v>
      </c>
    </row>
    <row r="232" spans="1:15" x14ac:dyDescent="0.25">
      <c r="A232" s="4">
        <v>163453</v>
      </c>
      <c r="B232" s="2" t="s">
        <v>310</v>
      </c>
      <c r="C232" s="2" t="s">
        <v>111</v>
      </c>
      <c r="D232" s="3">
        <v>1</v>
      </c>
      <c r="E232" s="86" t="s">
        <v>302</v>
      </c>
      <c r="F232" s="86"/>
      <c r="G232" s="56">
        <v>1028</v>
      </c>
      <c r="H232" s="57">
        <v>693</v>
      </c>
      <c r="I232" s="58">
        <v>0.48832684824902722</v>
      </c>
      <c r="J232" s="59">
        <v>0.67412451361867709</v>
      </c>
      <c r="K232" s="60">
        <v>0.61590909090909096</v>
      </c>
      <c r="L232" s="59">
        <v>0.71768707482993199</v>
      </c>
      <c r="M232" s="14">
        <v>0.66400000000000003</v>
      </c>
      <c r="N232" s="14">
        <v>0.60309278350515461</v>
      </c>
      <c r="O232" s="14">
        <v>0.625</v>
      </c>
    </row>
    <row r="233" spans="1:15" x14ac:dyDescent="0.25">
      <c r="A233" s="4">
        <v>163851</v>
      </c>
      <c r="B233" s="2" t="s">
        <v>311</v>
      </c>
      <c r="C233" s="2" t="s">
        <v>111</v>
      </c>
      <c r="D233" s="3">
        <v>1</v>
      </c>
      <c r="E233" s="86" t="s">
        <v>300</v>
      </c>
      <c r="F233" s="86"/>
      <c r="G233" s="56">
        <v>428</v>
      </c>
      <c r="H233" s="57">
        <v>345</v>
      </c>
      <c r="I233" s="58">
        <v>0.7219626168224299</v>
      </c>
      <c r="J233" s="59">
        <v>0.80607476635514019</v>
      </c>
      <c r="K233" s="60">
        <v>0.77653631284916202</v>
      </c>
      <c r="L233" s="59">
        <v>0.82730923694779113</v>
      </c>
      <c r="M233" s="14">
        <v>0.62857142857142856</v>
      </c>
      <c r="N233" s="14">
        <v>0.68235294117647061</v>
      </c>
      <c r="O233" s="14">
        <v>0.67692307692307696</v>
      </c>
    </row>
    <row r="234" spans="1:15" x14ac:dyDescent="0.25">
      <c r="A234" s="4">
        <v>163912</v>
      </c>
      <c r="B234" s="2" t="s">
        <v>312</v>
      </c>
      <c r="C234" s="2" t="s">
        <v>111</v>
      </c>
      <c r="D234" s="3">
        <v>1</v>
      </c>
      <c r="E234" s="86" t="s">
        <v>313</v>
      </c>
      <c r="F234" s="86"/>
      <c r="G234" s="56">
        <v>2689</v>
      </c>
      <c r="H234" s="57">
        <v>1770</v>
      </c>
      <c r="I234" s="58">
        <v>0.39010784678319077</v>
      </c>
      <c r="J234" s="59">
        <v>0.65823726292301976</v>
      </c>
      <c r="K234" s="60">
        <v>0.62563067608476286</v>
      </c>
      <c r="L234" s="59">
        <v>0.67726737338044762</v>
      </c>
      <c r="M234" s="14">
        <v>0.60197368421052633</v>
      </c>
      <c r="N234" s="14">
        <v>0.58452138492871686</v>
      </c>
      <c r="O234" s="14">
        <v>0.58947368421052626</v>
      </c>
    </row>
    <row r="235" spans="1:15" x14ac:dyDescent="0.25">
      <c r="A235" s="4">
        <v>164076</v>
      </c>
      <c r="B235" s="2" t="s">
        <v>314</v>
      </c>
      <c r="C235" s="2" t="s">
        <v>111</v>
      </c>
      <c r="D235" s="3">
        <v>1</v>
      </c>
      <c r="E235" s="86" t="s">
        <v>300</v>
      </c>
      <c r="F235" s="86"/>
      <c r="G235" s="56">
        <v>1190</v>
      </c>
      <c r="H235" s="57">
        <v>1036</v>
      </c>
      <c r="I235" s="58">
        <v>0.85630252100840332</v>
      </c>
      <c r="J235" s="59">
        <v>0.87058823529411766</v>
      </c>
      <c r="K235" s="60">
        <v>0.87634408602150538</v>
      </c>
      <c r="L235" s="59">
        <v>0.85</v>
      </c>
      <c r="M235" s="14">
        <v>0.72727272727272729</v>
      </c>
      <c r="N235" s="14">
        <v>0.8257575757575758</v>
      </c>
      <c r="O235" s="14">
        <v>0.81770833333333337</v>
      </c>
    </row>
    <row r="236" spans="1:15" x14ac:dyDescent="0.25">
      <c r="A236" s="4">
        <v>164155</v>
      </c>
      <c r="B236" s="2" t="s">
        <v>315</v>
      </c>
      <c r="C236" s="2" t="s">
        <v>111</v>
      </c>
      <c r="D236" s="3">
        <v>1</v>
      </c>
      <c r="E236" s="86" t="s">
        <v>313</v>
      </c>
      <c r="F236" s="86"/>
      <c r="G236" s="56">
        <v>450</v>
      </c>
      <c r="H236" s="57">
        <v>299</v>
      </c>
      <c r="I236" s="58">
        <v>0.56666666666666665</v>
      </c>
      <c r="J236" s="59">
        <v>0.66444444444444439</v>
      </c>
      <c r="K236" s="60">
        <v>0.61904761904761907</v>
      </c>
      <c r="L236" s="59">
        <v>0.68646864686468645</v>
      </c>
      <c r="M236" s="14">
        <v>0.8</v>
      </c>
      <c r="N236" s="14">
        <v>0.66666666666666663</v>
      </c>
      <c r="O236" s="14">
        <v>0.77142857142857146</v>
      </c>
    </row>
    <row r="237" spans="1:15" x14ac:dyDescent="0.25">
      <c r="A237" s="4">
        <v>162654</v>
      </c>
      <c r="B237" s="2" t="s">
        <v>316</v>
      </c>
      <c r="C237" s="2" t="s">
        <v>111</v>
      </c>
      <c r="D237" s="3">
        <v>2</v>
      </c>
      <c r="E237" s="86" t="s">
        <v>313</v>
      </c>
      <c r="F237" s="86"/>
      <c r="G237" s="56">
        <v>278</v>
      </c>
      <c r="H237" s="57">
        <v>167</v>
      </c>
      <c r="I237" s="58">
        <v>0.49280575539568344</v>
      </c>
      <c r="J237" s="59">
        <v>0.60071942446043169</v>
      </c>
      <c r="K237" s="60">
        <v>0.5268817204301075</v>
      </c>
      <c r="L237" s="59">
        <v>0.63783783783783787</v>
      </c>
      <c r="M237" s="14">
        <v>0.5</v>
      </c>
      <c r="N237" s="14">
        <v>0.47692307692307695</v>
      </c>
      <c r="O237" s="14">
        <v>0.43478260869565216</v>
      </c>
    </row>
    <row r="238" spans="1:15" x14ac:dyDescent="0.25">
      <c r="A238" s="4">
        <v>162760</v>
      </c>
      <c r="B238" s="2" t="s">
        <v>317</v>
      </c>
      <c r="C238" s="2" t="s">
        <v>111</v>
      </c>
      <c r="D238" s="3">
        <v>2</v>
      </c>
      <c r="E238" s="86" t="s">
        <v>318</v>
      </c>
      <c r="F238" s="86"/>
      <c r="G238" s="56">
        <v>1304</v>
      </c>
      <c r="H238" s="57">
        <v>1201</v>
      </c>
      <c r="I238" s="58">
        <v>0.86426380368098155</v>
      </c>
      <c r="J238" s="59">
        <v>0.92101226993865026</v>
      </c>
      <c r="K238" s="60">
        <v>0.91679273827534036</v>
      </c>
      <c r="L238" s="59">
        <v>0.9253499222395023</v>
      </c>
      <c r="M238" s="14">
        <v>0.86301369863013699</v>
      </c>
      <c r="N238" s="14">
        <v>0.92427616926503342</v>
      </c>
      <c r="O238" s="14">
        <v>0.88823529411764701</v>
      </c>
    </row>
    <row r="239" spans="1:15" x14ac:dyDescent="0.25">
      <c r="A239" s="4">
        <v>162928</v>
      </c>
      <c r="B239" s="2" t="s">
        <v>259</v>
      </c>
      <c r="C239" s="2" t="s">
        <v>111</v>
      </c>
      <c r="D239" s="3">
        <v>2</v>
      </c>
      <c r="E239" s="2" t="s">
        <v>33</v>
      </c>
      <c r="G239" s="56">
        <v>946</v>
      </c>
      <c r="H239" s="57">
        <v>796</v>
      </c>
      <c r="I239" s="58">
        <v>0.79175475687103591</v>
      </c>
      <c r="J239" s="59">
        <v>0.84143763213530653</v>
      </c>
      <c r="K239" s="60">
        <v>0.83714285714285719</v>
      </c>
      <c r="L239" s="59">
        <v>0.84395973154362414</v>
      </c>
      <c r="M239" s="14">
        <v>0.81395348837209303</v>
      </c>
      <c r="N239" s="14">
        <v>0.74545454545454548</v>
      </c>
      <c r="O239" s="14">
        <v>0.80263157894736847</v>
      </c>
    </row>
    <row r="240" spans="1:15" x14ac:dyDescent="0.25">
      <c r="A240" s="4">
        <v>163046</v>
      </c>
      <c r="B240" s="2" t="s">
        <v>319</v>
      </c>
      <c r="C240" s="2" t="s">
        <v>111</v>
      </c>
      <c r="D240" s="3">
        <v>2</v>
      </c>
      <c r="E240" s="86" t="s">
        <v>300</v>
      </c>
      <c r="F240" s="86"/>
      <c r="G240" s="56">
        <v>426</v>
      </c>
      <c r="H240" s="57">
        <v>284</v>
      </c>
      <c r="I240" s="58">
        <v>0.6220657276995305</v>
      </c>
      <c r="J240" s="59">
        <v>0.66666666666666663</v>
      </c>
      <c r="K240" s="60">
        <v>0.59890109890109888</v>
      </c>
      <c r="L240" s="59">
        <v>0.71721311475409832</v>
      </c>
      <c r="M240" s="14">
        <v>0.5757575757575758</v>
      </c>
      <c r="N240" s="14">
        <v>0.58904109589041098</v>
      </c>
      <c r="O240" s="14">
        <v>0.57894736842105265</v>
      </c>
    </row>
    <row r="241" spans="1:15" x14ac:dyDescent="0.25">
      <c r="A241" s="4">
        <v>163462</v>
      </c>
      <c r="B241" s="2" t="s">
        <v>320</v>
      </c>
      <c r="C241" s="2" t="s">
        <v>111</v>
      </c>
      <c r="D241" s="3">
        <v>2</v>
      </c>
      <c r="E241" s="86" t="s">
        <v>318</v>
      </c>
      <c r="F241" s="86"/>
      <c r="G241" s="56">
        <v>124</v>
      </c>
      <c r="H241" s="57">
        <v>60</v>
      </c>
      <c r="I241" s="58">
        <v>0.45161290322580644</v>
      </c>
      <c r="J241" s="59">
        <v>0.4838709677419355</v>
      </c>
      <c r="K241" s="60"/>
      <c r="L241" s="59">
        <v>0.4838709677419355</v>
      </c>
      <c r="M241" s="14">
        <v>0.31578947368421051</v>
      </c>
      <c r="N241" s="14">
        <v>0.35714285714285715</v>
      </c>
      <c r="O241" s="14">
        <v>0.33333333333333331</v>
      </c>
    </row>
    <row r="242" spans="1:15" x14ac:dyDescent="0.25">
      <c r="A242" s="4">
        <v>163578</v>
      </c>
      <c r="B242" s="2" t="s">
        <v>321</v>
      </c>
      <c r="C242" s="2" t="s">
        <v>111</v>
      </c>
      <c r="D242" s="3">
        <v>2</v>
      </c>
      <c r="E242" s="86" t="s">
        <v>300</v>
      </c>
      <c r="F242" s="86"/>
      <c r="G242" s="56">
        <v>312</v>
      </c>
      <c r="H242" s="57">
        <v>215</v>
      </c>
      <c r="I242" s="58">
        <v>0.64743589743589747</v>
      </c>
      <c r="J242" s="59">
        <v>0.6891025641025641</v>
      </c>
      <c r="K242" s="60">
        <v>0.66165413533834583</v>
      </c>
      <c r="L242" s="59">
        <v>0.70949720670391059</v>
      </c>
      <c r="M242" s="14">
        <v>0.5625</v>
      </c>
      <c r="N242" s="14">
        <v>0.56521739130434778</v>
      </c>
      <c r="O242" s="14">
        <v>0.55000000000000004</v>
      </c>
    </row>
    <row r="243" spans="1:15" x14ac:dyDescent="0.25">
      <c r="A243" s="4">
        <v>164216</v>
      </c>
      <c r="B243" s="2" t="s">
        <v>322</v>
      </c>
      <c r="C243" s="2" t="s">
        <v>111</v>
      </c>
      <c r="D243" s="3">
        <v>2</v>
      </c>
      <c r="E243" s="86" t="s">
        <v>313</v>
      </c>
      <c r="F243" s="86"/>
      <c r="G243" s="56">
        <v>476</v>
      </c>
      <c r="H243" s="57">
        <v>349</v>
      </c>
      <c r="I243" s="58">
        <v>0.68067226890756305</v>
      </c>
      <c r="J243" s="59">
        <v>0.73319327731092432</v>
      </c>
      <c r="K243" s="60">
        <v>0.65277777777777779</v>
      </c>
      <c r="L243" s="59">
        <v>0.8</v>
      </c>
      <c r="M243" s="14">
        <v>0.73076923076923073</v>
      </c>
      <c r="N243" s="14">
        <v>0.7846153846153846</v>
      </c>
      <c r="O243" s="14">
        <v>0.74468085106382975</v>
      </c>
    </row>
    <row r="244" spans="1:15" x14ac:dyDescent="0.25">
      <c r="A244" s="4">
        <v>164270</v>
      </c>
      <c r="B244" s="2" t="s">
        <v>323</v>
      </c>
      <c r="C244" s="2" t="s">
        <v>111</v>
      </c>
      <c r="D244" s="3">
        <v>2</v>
      </c>
      <c r="E244" s="86" t="s">
        <v>313</v>
      </c>
      <c r="F244" s="86"/>
      <c r="G244" s="56"/>
      <c r="H244" s="57"/>
      <c r="I244" s="58"/>
      <c r="J244" s="59"/>
      <c r="K244" s="60"/>
      <c r="L244" s="59"/>
      <c r="M244" s="14"/>
      <c r="N244" s="14"/>
      <c r="O244" s="14"/>
    </row>
    <row r="245" spans="1:15" x14ac:dyDescent="0.25">
      <c r="D245" s="3"/>
      <c r="E245" s="86"/>
      <c r="F245" s="86"/>
      <c r="G245" s="56"/>
      <c r="H245" s="57"/>
      <c r="I245" s="58"/>
      <c r="J245" s="59"/>
      <c r="K245" s="60"/>
      <c r="L245" s="59"/>
      <c r="M245" s="14"/>
      <c r="N245" s="14"/>
      <c r="O245" s="14"/>
    </row>
    <row r="246" spans="1:15" x14ac:dyDescent="0.25">
      <c r="A246" s="1">
        <v>163268</v>
      </c>
      <c r="B246" s="40" t="s">
        <v>292</v>
      </c>
      <c r="C246" s="40" t="s">
        <v>111</v>
      </c>
      <c r="D246" s="29">
        <v>1</v>
      </c>
      <c r="E246" s="40" t="s">
        <v>29</v>
      </c>
      <c r="F246" s="40"/>
      <c r="G246" s="77">
        <v>1419</v>
      </c>
      <c r="H246" s="78">
        <v>859</v>
      </c>
      <c r="I246" s="79">
        <v>0.36856941508104296</v>
      </c>
      <c r="J246" s="80">
        <v>0.60535588442565191</v>
      </c>
      <c r="K246" s="81">
        <v>0.55989911727616648</v>
      </c>
      <c r="L246" s="80">
        <v>0.66293929712460065</v>
      </c>
      <c r="M246" s="82">
        <v>0.62650602409638556</v>
      </c>
      <c r="N246" s="82">
        <v>0.55033557046979864</v>
      </c>
      <c r="O246" s="82">
        <v>0.58796296296296291</v>
      </c>
    </row>
    <row r="247" spans="1:15" x14ac:dyDescent="0.25">
      <c r="D247" s="3"/>
      <c r="E247" s="3"/>
      <c r="F247" s="87"/>
      <c r="I247" s="14"/>
      <c r="J247" s="59"/>
      <c r="K247" s="14"/>
      <c r="L247" s="59"/>
      <c r="M247" s="14"/>
      <c r="N247" s="14"/>
      <c r="O247" s="14"/>
    </row>
    <row r="248" spans="1:15" x14ac:dyDescent="0.25">
      <c r="A248" s="10"/>
      <c r="B248" s="28" t="s">
        <v>324</v>
      </c>
      <c r="C248" s="11"/>
      <c r="D248" s="3"/>
      <c r="F248" s="88"/>
      <c r="G248" s="89">
        <f>AVERAGE(G224:G236)</f>
        <v>1223.3333333333333</v>
      </c>
      <c r="H248" s="89">
        <f>AVERAGE(H224:H236)</f>
        <v>743.83333333333337</v>
      </c>
      <c r="I248" s="14">
        <f t="shared" ref="I248:O248" si="5">AVERAGE(I224:I236)</f>
        <v>0.35596806602563474</v>
      </c>
      <c r="J248" s="59">
        <f t="shared" si="5"/>
        <v>0.50784429097285</v>
      </c>
      <c r="K248" s="14">
        <f t="shared" si="5"/>
        <v>0.46671919421748836</v>
      </c>
      <c r="L248" s="59">
        <f t="shared" si="5"/>
        <v>0.53586913667408942</v>
      </c>
      <c r="M248" s="14">
        <f t="shared" si="5"/>
        <v>0.47532794803055278</v>
      </c>
      <c r="N248" s="14">
        <f t="shared" si="5"/>
        <v>0.47528098861255358</v>
      </c>
      <c r="O248" s="14">
        <f t="shared" si="5"/>
        <v>0.48113822258184041</v>
      </c>
    </row>
    <row r="249" spans="1:15" x14ac:dyDescent="0.25">
      <c r="A249" s="10"/>
      <c r="B249" s="28" t="s">
        <v>325</v>
      </c>
      <c r="C249" s="11"/>
      <c r="D249" s="3"/>
      <c r="F249" s="88"/>
      <c r="G249" s="89">
        <f>AVERAGE(G224:G244)</f>
        <v>976.10526315789468</v>
      </c>
      <c r="H249" s="89">
        <f t="shared" ref="H249:O249" si="6">AVERAGE(H224:H244)</f>
        <v>631.47368421052636</v>
      </c>
      <c r="I249" s="14">
        <f t="shared" si="6"/>
        <v>0.46432778450126916</v>
      </c>
      <c r="J249" s="59">
        <f t="shared" si="6"/>
        <v>0.58053338389635156</v>
      </c>
      <c r="K249" s="14">
        <f t="shared" si="6"/>
        <v>0.54415448102641051</v>
      </c>
      <c r="L249" s="59">
        <f t="shared" si="6"/>
        <v>0.60779781162684121</v>
      </c>
      <c r="M249" s="14">
        <f t="shared" si="6"/>
        <v>0.52977467597788841</v>
      </c>
      <c r="N249" s="14">
        <f t="shared" si="6"/>
        <v>0.53400223073401576</v>
      </c>
      <c r="O249" s="14">
        <f t="shared" si="6"/>
        <v>0.53190893187163002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9"/>
  <sheetViews>
    <sheetView zoomScale="66" zoomScaleNormal="66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Q38" sqref="Q38"/>
    </sheetView>
  </sheetViews>
  <sheetFormatPr defaultRowHeight="15" x14ac:dyDescent="0.25"/>
  <cols>
    <col min="1" max="1" width="10.85546875" style="41" customWidth="1"/>
    <col min="2" max="2" width="48" bestFit="1" customWidth="1"/>
    <col min="8" max="9" width="10.7109375" customWidth="1"/>
    <col min="16" max="16" width="10.42578125" customWidth="1"/>
    <col min="17" max="17" width="10.5703125" customWidth="1"/>
    <col min="18" max="18" width="11.28515625" customWidth="1"/>
    <col min="27" max="27" width="11.42578125" customWidth="1"/>
    <col min="28" max="28" width="11.28515625" customWidth="1"/>
  </cols>
  <sheetData>
    <row r="1" spans="1:28" x14ac:dyDescent="0.25">
      <c r="A1" s="1" t="s">
        <v>393</v>
      </c>
      <c r="B1" s="2"/>
      <c r="C1" s="2"/>
      <c r="D1" s="3"/>
      <c r="E1" s="3"/>
      <c r="F1" s="3"/>
    </row>
    <row r="2" spans="1:28" x14ac:dyDescent="0.25">
      <c r="A2" s="1" t="s">
        <v>394</v>
      </c>
      <c r="B2" s="2"/>
      <c r="C2" s="2"/>
      <c r="D2" s="3"/>
      <c r="E2" s="3"/>
      <c r="F2" s="3"/>
    </row>
    <row r="3" spans="1:28" x14ac:dyDescent="0.25">
      <c r="A3" s="1"/>
      <c r="B3" s="2"/>
      <c r="C3" s="2"/>
      <c r="D3" s="3"/>
      <c r="E3" s="3"/>
      <c r="F3" s="3"/>
    </row>
    <row r="4" spans="1:28" x14ac:dyDescent="0.25">
      <c r="A4" s="4"/>
      <c r="B4" s="2"/>
      <c r="C4" s="2"/>
      <c r="D4" s="3"/>
      <c r="E4" s="3"/>
      <c r="F4" s="87"/>
      <c r="G4" s="99" t="s">
        <v>395</v>
      </c>
      <c r="H4" s="99"/>
      <c r="I4" s="99"/>
      <c r="J4" s="99"/>
      <c r="K4" s="99"/>
      <c r="L4" s="99"/>
      <c r="M4" s="100"/>
      <c r="N4" s="101" t="s">
        <v>396</v>
      </c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1:28" ht="133.5" thickBot="1" x14ac:dyDescent="0.3">
      <c r="A5" s="5" t="s">
        <v>2</v>
      </c>
      <c r="B5" s="6" t="s">
        <v>3</v>
      </c>
      <c r="C5" s="6" t="s">
        <v>4</v>
      </c>
      <c r="D5" s="7" t="s">
        <v>5</v>
      </c>
      <c r="E5" s="102" t="s">
        <v>6</v>
      </c>
      <c r="F5" s="103" t="s">
        <v>7</v>
      </c>
      <c r="G5" s="47" t="s">
        <v>397</v>
      </c>
      <c r="H5" s="47" t="s">
        <v>398</v>
      </c>
      <c r="I5" s="47" t="s">
        <v>399</v>
      </c>
      <c r="J5" s="47" t="s">
        <v>400</v>
      </c>
      <c r="K5" s="47" t="s">
        <v>401</v>
      </c>
      <c r="L5" s="47" t="s">
        <v>402</v>
      </c>
      <c r="M5" s="104" t="s">
        <v>403</v>
      </c>
      <c r="N5" s="47" t="s">
        <v>404</v>
      </c>
      <c r="O5" s="47" t="s">
        <v>405</v>
      </c>
      <c r="P5" s="47" t="s">
        <v>406</v>
      </c>
      <c r="Q5" s="47" t="s">
        <v>407</v>
      </c>
      <c r="R5" s="47" t="s">
        <v>408</v>
      </c>
      <c r="S5" s="47" t="s">
        <v>409</v>
      </c>
      <c r="T5" s="47" t="s">
        <v>410</v>
      </c>
      <c r="U5" s="47" t="s">
        <v>400</v>
      </c>
      <c r="V5" s="47" t="s">
        <v>411</v>
      </c>
      <c r="W5" s="47" t="s">
        <v>412</v>
      </c>
      <c r="X5" s="47" t="s">
        <v>413</v>
      </c>
      <c r="Y5" s="47" t="s">
        <v>414</v>
      </c>
      <c r="Z5" s="47" t="s">
        <v>415</v>
      </c>
      <c r="AA5" s="47" t="s">
        <v>416</v>
      </c>
      <c r="AB5" s="47" t="s">
        <v>417</v>
      </c>
    </row>
    <row r="6" spans="1:28" ht="15.75" thickTop="1" x14ac:dyDescent="0.25">
      <c r="A6" s="10">
        <v>102614</v>
      </c>
      <c r="B6" s="11" t="s">
        <v>27</v>
      </c>
      <c r="C6" s="11" t="s">
        <v>28</v>
      </c>
      <c r="D6" s="3">
        <v>1</v>
      </c>
      <c r="E6" t="s">
        <v>29</v>
      </c>
      <c r="F6" s="105" t="s">
        <v>30</v>
      </c>
      <c r="G6" s="106">
        <v>8652</v>
      </c>
      <c r="H6" s="106">
        <v>28</v>
      </c>
      <c r="I6" s="106">
        <v>4095</v>
      </c>
      <c r="J6" s="106">
        <v>20</v>
      </c>
      <c r="K6" s="106">
        <v>3650</v>
      </c>
      <c r="L6" s="106">
        <v>24</v>
      </c>
      <c r="M6" s="107">
        <v>7131</v>
      </c>
      <c r="N6">
        <v>854</v>
      </c>
      <c r="O6">
        <v>75</v>
      </c>
      <c r="P6">
        <v>67</v>
      </c>
      <c r="Q6">
        <v>52</v>
      </c>
      <c r="R6">
        <v>4541</v>
      </c>
      <c r="S6">
        <v>31</v>
      </c>
      <c r="T6">
        <v>4294</v>
      </c>
      <c r="U6">
        <v>31</v>
      </c>
      <c r="V6">
        <v>4093</v>
      </c>
      <c r="W6">
        <v>37</v>
      </c>
      <c r="X6">
        <v>6776</v>
      </c>
      <c r="Y6">
        <v>36</v>
      </c>
      <c r="Z6">
        <v>5282</v>
      </c>
      <c r="AA6">
        <v>32</v>
      </c>
      <c r="AB6">
        <v>2967</v>
      </c>
    </row>
    <row r="7" spans="1:28" x14ac:dyDescent="0.25">
      <c r="A7" s="10">
        <v>100663</v>
      </c>
      <c r="B7" s="11" t="s">
        <v>31</v>
      </c>
      <c r="C7" s="11" t="s">
        <v>32</v>
      </c>
      <c r="D7" s="3">
        <v>1</v>
      </c>
      <c r="E7" t="s">
        <v>33</v>
      </c>
      <c r="F7" s="107"/>
      <c r="G7" s="106">
        <v>11028</v>
      </c>
      <c r="H7" s="106">
        <v>61</v>
      </c>
      <c r="I7" s="106">
        <v>6304</v>
      </c>
      <c r="J7" s="106">
        <v>34</v>
      </c>
      <c r="K7" s="106">
        <v>4717</v>
      </c>
      <c r="L7" s="106">
        <v>54</v>
      </c>
      <c r="M7" s="107">
        <v>8064</v>
      </c>
      <c r="N7">
        <v>1542</v>
      </c>
      <c r="O7">
        <v>88</v>
      </c>
      <c r="P7">
        <v>85</v>
      </c>
      <c r="Q7">
        <v>77</v>
      </c>
      <c r="R7">
        <v>5996</v>
      </c>
      <c r="S7">
        <v>38</v>
      </c>
      <c r="T7">
        <v>5430</v>
      </c>
      <c r="U7">
        <v>37</v>
      </c>
      <c r="V7">
        <v>4742</v>
      </c>
      <c r="W7">
        <v>57</v>
      </c>
      <c r="X7">
        <v>6073</v>
      </c>
      <c r="Y7">
        <v>57</v>
      </c>
      <c r="Z7">
        <v>5784</v>
      </c>
      <c r="AA7">
        <v>56</v>
      </c>
      <c r="AB7">
        <v>4634</v>
      </c>
    </row>
    <row r="8" spans="1:28" x14ac:dyDescent="0.25">
      <c r="A8" s="10">
        <v>100706</v>
      </c>
      <c r="B8" s="11" t="s">
        <v>34</v>
      </c>
      <c r="C8" s="11" t="s">
        <v>32</v>
      </c>
      <c r="D8" s="3">
        <v>1</v>
      </c>
      <c r="E8" t="s">
        <v>33</v>
      </c>
      <c r="F8" s="105" t="s">
        <v>30</v>
      </c>
      <c r="G8" s="106">
        <v>6005</v>
      </c>
      <c r="H8" s="106">
        <v>55</v>
      </c>
      <c r="I8" s="106">
        <v>7382</v>
      </c>
      <c r="J8" s="106">
        <v>32</v>
      </c>
      <c r="K8" s="106">
        <v>5986</v>
      </c>
      <c r="L8" s="106">
        <v>48</v>
      </c>
      <c r="M8" s="107">
        <v>7303</v>
      </c>
      <c r="N8">
        <v>600</v>
      </c>
      <c r="O8">
        <v>92</v>
      </c>
      <c r="P8">
        <v>91</v>
      </c>
      <c r="Q8">
        <v>83</v>
      </c>
      <c r="R8">
        <v>7083</v>
      </c>
      <c r="S8">
        <v>34</v>
      </c>
      <c r="T8">
        <v>6169</v>
      </c>
      <c r="U8">
        <v>34</v>
      </c>
      <c r="V8">
        <v>5999</v>
      </c>
      <c r="W8">
        <v>45</v>
      </c>
      <c r="X8">
        <v>5774</v>
      </c>
      <c r="Y8">
        <v>45</v>
      </c>
      <c r="Z8">
        <v>5457</v>
      </c>
      <c r="AA8">
        <v>71</v>
      </c>
      <c r="AB8">
        <v>5378</v>
      </c>
    </row>
    <row r="9" spans="1:28" x14ac:dyDescent="0.25">
      <c r="A9" s="10">
        <v>100751</v>
      </c>
      <c r="B9" s="11" t="s">
        <v>35</v>
      </c>
      <c r="C9" s="11" t="s">
        <v>32</v>
      </c>
      <c r="D9" s="3">
        <v>1</v>
      </c>
      <c r="E9" t="s">
        <v>29</v>
      </c>
      <c r="F9" s="107"/>
      <c r="G9" s="106">
        <v>24420</v>
      </c>
      <c r="H9" s="106">
        <v>52</v>
      </c>
      <c r="I9" s="106">
        <v>7857</v>
      </c>
      <c r="J9" s="106">
        <v>23</v>
      </c>
      <c r="K9" s="106">
        <v>4503</v>
      </c>
      <c r="L9" s="106">
        <v>36</v>
      </c>
      <c r="M9" s="107">
        <v>7883</v>
      </c>
      <c r="N9">
        <v>5489</v>
      </c>
      <c r="O9">
        <v>76</v>
      </c>
      <c r="P9">
        <v>72</v>
      </c>
      <c r="Q9">
        <v>58</v>
      </c>
      <c r="R9">
        <v>8429</v>
      </c>
      <c r="S9">
        <v>21</v>
      </c>
      <c r="T9">
        <v>4806</v>
      </c>
      <c r="U9">
        <v>21</v>
      </c>
      <c r="V9">
        <v>4488</v>
      </c>
      <c r="W9">
        <v>43</v>
      </c>
      <c r="X9">
        <v>12463</v>
      </c>
      <c r="Y9">
        <v>35</v>
      </c>
      <c r="Z9">
        <v>9548</v>
      </c>
      <c r="AA9">
        <v>46</v>
      </c>
      <c r="AB9">
        <v>8338</v>
      </c>
    </row>
    <row r="10" spans="1:28" x14ac:dyDescent="0.25">
      <c r="A10" s="10">
        <v>100858</v>
      </c>
      <c r="B10" s="11" t="s">
        <v>36</v>
      </c>
      <c r="C10" s="11" t="s">
        <v>32</v>
      </c>
      <c r="D10" s="3">
        <v>1</v>
      </c>
      <c r="E10" t="s">
        <v>29</v>
      </c>
      <c r="F10" s="105" t="s">
        <v>30</v>
      </c>
      <c r="G10" s="106">
        <v>20221</v>
      </c>
      <c r="H10" s="106">
        <v>52</v>
      </c>
      <c r="I10" s="106">
        <v>8787</v>
      </c>
      <c r="J10" s="106">
        <v>18</v>
      </c>
      <c r="K10" s="106">
        <v>4346</v>
      </c>
      <c r="L10" s="106">
        <v>37</v>
      </c>
      <c r="M10" s="107">
        <v>6842</v>
      </c>
      <c r="N10">
        <v>4183</v>
      </c>
      <c r="O10">
        <v>78</v>
      </c>
      <c r="P10">
        <v>76</v>
      </c>
      <c r="Q10">
        <v>67</v>
      </c>
      <c r="R10">
        <v>10761</v>
      </c>
      <c r="S10">
        <v>15</v>
      </c>
      <c r="T10">
        <v>5830</v>
      </c>
      <c r="U10">
        <v>14</v>
      </c>
      <c r="V10">
        <v>4347</v>
      </c>
      <c r="W10">
        <v>32</v>
      </c>
      <c r="X10">
        <v>6184</v>
      </c>
      <c r="Y10">
        <v>32</v>
      </c>
      <c r="Z10">
        <v>5393</v>
      </c>
      <c r="AA10">
        <v>62</v>
      </c>
      <c r="AB10">
        <v>9830</v>
      </c>
    </row>
    <row r="11" spans="1:28" x14ac:dyDescent="0.25">
      <c r="A11" s="15">
        <v>102094</v>
      </c>
      <c r="B11" s="3" t="s">
        <v>37</v>
      </c>
      <c r="C11" s="3" t="s">
        <v>32</v>
      </c>
      <c r="D11" s="3">
        <v>1</v>
      </c>
      <c r="E11" t="s">
        <v>29</v>
      </c>
      <c r="F11" s="107"/>
      <c r="G11" s="106">
        <v>11658</v>
      </c>
      <c r="H11" s="106">
        <v>60</v>
      </c>
      <c r="I11" s="106">
        <v>5579</v>
      </c>
      <c r="J11" s="106">
        <v>35</v>
      </c>
      <c r="K11" s="106">
        <v>4157</v>
      </c>
      <c r="L11" s="106">
        <v>52</v>
      </c>
      <c r="M11" s="107">
        <v>7953</v>
      </c>
      <c r="N11">
        <v>1707</v>
      </c>
      <c r="O11">
        <v>91</v>
      </c>
      <c r="P11">
        <v>87</v>
      </c>
      <c r="Q11">
        <v>80</v>
      </c>
      <c r="R11">
        <v>5774</v>
      </c>
      <c r="S11">
        <v>48</v>
      </c>
      <c r="T11">
        <v>5013</v>
      </c>
      <c r="U11">
        <v>45</v>
      </c>
      <c r="V11">
        <v>4319</v>
      </c>
      <c r="W11">
        <v>59</v>
      </c>
      <c r="X11">
        <v>7167</v>
      </c>
      <c r="Y11">
        <v>59</v>
      </c>
      <c r="Z11">
        <v>6981</v>
      </c>
      <c r="AA11">
        <v>53</v>
      </c>
      <c r="AB11">
        <v>4068</v>
      </c>
    </row>
    <row r="12" spans="1:28" x14ac:dyDescent="0.25">
      <c r="A12" s="16">
        <v>106397</v>
      </c>
      <c r="B12" s="17" t="s">
        <v>38</v>
      </c>
      <c r="C12" s="17" t="s">
        <v>39</v>
      </c>
      <c r="D12" s="18">
        <v>1</v>
      </c>
      <c r="E12" s="17" t="s">
        <v>33</v>
      </c>
      <c r="F12" s="108" t="s">
        <v>40</v>
      </c>
      <c r="G12" s="18">
        <v>17247</v>
      </c>
      <c r="H12" s="18">
        <v>62</v>
      </c>
      <c r="I12" s="18">
        <v>7272</v>
      </c>
      <c r="J12" s="18">
        <v>25</v>
      </c>
      <c r="K12" s="18">
        <v>3892</v>
      </c>
      <c r="L12" s="18">
        <v>40</v>
      </c>
      <c r="M12" s="109">
        <v>6978</v>
      </c>
      <c r="N12" s="18">
        <v>3780</v>
      </c>
      <c r="O12" s="18">
        <v>84</v>
      </c>
      <c r="P12" s="18">
        <v>81</v>
      </c>
      <c r="Q12" s="18">
        <v>72</v>
      </c>
      <c r="R12" s="18">
        <v>8045</v>
      </c>
      <c r="S12" s="18">
        <v>24</v>
      </c>
      <c r="T12" s="18">
        <v>4806</v>
      </c>
      <c r="U12" s="18">
        <v>24</v>
      </c>
      <c r="V12" s="18">
        <v>3948</v>
      </c>
      <c r="W12" s="18">
        <v>38</v>
      </c>
      <c r="X12" s="18">
        <v>5654</v>
      </c>
      <c r="Y12" s="18">
        <v>38</v>
      </c>
      <c r="Z12" s="18">
        <v>5225</v>
      </c>
      <c r="AA12" s="18">
        <v>36</v>
      </c>
      <c r="AB12" s="18">
        <v>4934</v>
      </c>
    </row>
    <row r="13" spans="1:28" x14ac:dyDescent="0.25">
      <c r="A13" s="10">
        <v>104151</v>
      </c>
      <c r="B13" s="11" t="s">
        <v>41</v>
      </c>
      <c r="C13" s="11" t="s">
        <v>42</v>
      </c>
      <c r="D13" s="3">
        <v>1</v>
      </c>
      <c r="E13" t="s">
        <v>33</v>
      </c>
      <c r="F13" s="107"/>
      <c r="G13" s="106">
        <v>56562</v>
      </c>
      <c r="H13" s="106">
        <v>67</v>
      </c>
      <c r="I13" s="106">
        <v>8200</v>
      </c>
      <c r="J13" s="106">
        <v>38</v>
      </c>
      <c r="K13" s="106">
        <v>4143</v>
      </c>
      <c r="L13" s="106">
        <v>49</v>
      </c>
      <c r="M13" s="107">
        <v>7336</v>
      </c>
      <c r="N13">
        <v>7544</v>
      </c>
      <c r="O13">
        <v>89</v>
      </c>
      <c r="P13">
        <v>87</v>
      </c>
      <c r="Q13">
        <v>83</v>
      </c>
      <c r="R13">
        <v>9573</v>
      </c>
      <c r="S13">
        <v>35</v>
      </c>
      <c r="T13">
        <v>4711</v>
      </c>
      <c r="U13">
        <v>35</v>
      </c>
      <c r="V13">
        <v>4296</v>
      </c>
      <c r="W13">
        <v>44</v>
      </c>
      <c r="X13">
        <v>5658</v>
      </c>
      <c r="Y13">
        <v>44</v>
      </c>
      <c r="Z13">
        <v>5071</v>
      </c>
      <c r="AA13">
        <v>79</v>
      </c>
      <c r="AB13">
        <v>7921</v>
      </c>
    </row>
    <row r="14" spans="1:28" x14ac:dyDescent="0.25">
      <c r="A14" s="10">
        <v>104179</v>
      </c>
      <c r="B14" s="11" t="s">
        <v>43</v>
      </c>
      <c r="C14" s="11" t="s">
        <v>42</v>
      </c>
      <c r="D14" s="3">
        <v>1</v>
      </c>
      <c r="E14" t="s">
        <v>33</v>
      </c>
      <c r="F14" s="107"/>
      <c r="G14" s="106">
        <v>30592</v>
      </c>
      <c r="H14" s="106">
        <v>68</v>
      </c>
      <c r="I14" s="106">
        <v>9122</v>
      </c>
      <c r="J14" s="106">
        <v>32</v>
      </c>
      <c r="K14" s="106">
        <v>4249</v>
      </c>
      <c r="L14" s="106">
        <v>40</v>
      </c>
      <c r="M14" s="107">
        <v>7553</v>
      </c>
      <c r="N14">
        <v>6804</v>
      </c>
      <c r="O14">
        <v>83</v>
      </c>
      <c r="P14">
        <v>80</v>
      </c>
      <c r="Q14">
        <v>74</v>
      </c>
      <c r="R14">
        <v>9156</v>
      </c>
      <c r="S14">
        <v>33</v>
      </c>
      <c r="T14">
        <v>4922</v>
      </c>
      <c r="U14">
        <v>32</v>
      </c>
      <c r="V14">
        <v>4375</v>
      </c>
      <c r="W14">
        <v>38</v>
      </c>
      <c r="X14">
        <v>5839</v>
      </c>
      <c r="Y14">
        <v>38</v>
      </c>
      <c r="Z14">
        <v>5839</v>
      </c>
      <c r="AA14">
        <v>71</v>
      </c>
      <c r="AB14">
        <v>7071</v>
      </c>
    </row>
    <row r="15" spans="1:28" x14ac:dyDescent="0.25">
      <c r="A15" s="10">
        <v>105330</v>
      </c>
      <c r="B15" s="11" t="s">
        <v>44</v>
      </c>
      <c r="C15" s="11" t="s">
        <v>42</v>
      </c>
      <c r="D15" s="3">
        <v>1</v>
      </c>
      <c r="E15" t="s">
        <v>29</v>
      </c>
      <c r="F15" s="107"/>
      <c r="G15" s="106">
        <v>20189</v>
      </c>
      <c r="H15" s="106">
        <v>63</v>
      </c>
      <c r="I15" s="106">
        <v>8153</v>
      </c>
      <c r="J15" s="106">
        <v>38</v>
      </c>
      <c r="K15" s="106">
        <v>4651</v>
      </c>
      <c r="L15" s="106">
        <v>55</v>
      </c>
      <c r="M15" s="107">
        <v>7092</v>
      </c>
      <c r="N15">
        <v>3789</v>
      </c>
      <c r="O15">
        <v>85</v>
      </c>
      <c r="P15">
        <v>83</v>
      </c>
      <c r="Q15">
        <v>69</v>
      </c>
      <c r="R15">
        <v>9828</v>
      </c>
      <c r="S15">
        <v>37</v>
      </c>
      <c r="T15">
        <v>5424</v>
      </c>
      <c r="U15">
        <v>37</v>
      </c>
      <c r="V15">
        <v>4555</v>
      </c>
      <c r="W15">
        <v>59</v>
      </c>
      <c r="X15">
        <v>5618</v>
      </c>
      <c r="Y15">
        <v>59</v>
      </c>
      <c r="Z15">
        <v>5348</v>
      </c>
      <c r="AA15">
        <v>64</v>
      </c>
      <c r="AB15">
        <v>7204</v>
      </c>
    </row>
    <row r="16" spans="1:28" x14ac:dyDescent="0.25">
      <c r="A16" s="10">
        <v>110635</v>
      </c>
      <c r="B16" s="11" t="s">
        <v>45</v>
      </c>
      <c r="C16" s="11" t="s">
        <v>46</v>
      </c>
      <c r="D16" s="3">
        <v>1</v>
      </c>
      <c r="E16" t="s">
        <v>33</v>
      </c>
      <c r="F16" s="107"/>
      <c r="G16" s="106">
        <v>25540</v>
      </c>
      <c r="H16" s="106">
        <v>62</v>
      </c>
      <c r="I16" s="106">
        <v>14550</v>
      </c>
      <c r="J16" s="106">
        <v>34</v>
      </c>
      <c r="K16" s="106">
        <v>4333</v>
      </c>
      <c r="L16" s="106">
        <v>32</v>
      </c>
      <c r="M16" s="107">
        <v>5655</v>
      </c>
      <c r="N16">
        <v>4081</v>
      </c>
      <c r="O16">
        <v>66</v>
      </c>
      <c r="P16">
        <v>59</v>
      </c>
      <c r="Q16">
        <v>56</v>
      </c>
      <c r="R16">
        <v>15272</v>
      </c>
      <c r="S16">
        <v>30</v>
      </c>
      <c r="T16">
        <v>5243</v>
      </c>
      <c r="U16">
        <v>27</v>
      </c>
      <c r="V16">
        <v>4571</v>
      </c>
      <c r="W16">
        <v>29</v>
      </c>
      <c r="X16">
        <v>5401</v>
      </c>
      <c r="Y16">
        <v>29</v>
      </c>
      <c r="Z16">
        <v>5039</v>
      </c>
      <c r="AA16">
        <v>53</v>
      </c>
      <c r="AB16">
        <v>8506</v>
      </c>
    </row>
    <row r="17" spans="1:28" x14ac:dyDescent="0.25">
      <c r="A17" s="10">
        <v>110644</v>
      </c>
      <c r="B17" s="11" t="s">
        <v>47</v>
      </c>
      <c r="C17" s="11" t="s">
        <v>46</v>
      </c>
      <c r="D17" s="3">
        <v>1</v>
      </c>
      <c r="E17" t="s">
        <v>33</v>
      </c>
      <c r="F17" s="107"/>
      <c r="G17" s="106">
        <v>24670</v>
      </c>
      <c r="H17" s="106">
        <v>67</v>
      </c>
      <c r="I17" s="106">
        <v>13962</v>
      </c>
      <c r="J17" s="106">
        <v>41</v>
      </c>
      <c r="K17" s="106">
        <v>4424</v>
      </c>
      <c r="L17" s="106">
        <v>45</v>
      </c>
      <c r="M17" s="107">
        <v>5219</v>
      </c>
      <c r="N17">
        <v>4437</v>
      </c>
      <c r="O17">
        <v>77</v>
      </c>
      <c r="P17">
        <v>74</v>
      </c>
      <c r="Q17">
        <v>69</v>
      </c>
      <c r="R17">
        <v>15060</v>
      </c>
      <c r="S17">
        <v>40</v>
      </c>
      <c r="T17">
        <v>5273</v>
      </c>
      <c r="U17">
        <v>39</v>
      </c>
      <c r="V17">
        <v>4476</v>
      </c>
      <c r="W17">
        <v>47</v>
      </c>
      <c r="X17">
        <v>5259</v>
      </c>
      <c r="Y17">
        <v>47</v>
      </c>
      <c r="Z17">
        <v>4914</v>
      </c>
      <c r="AA17">
        <v>67</v>
      </c>
      <c r="AB17">
        <v>7238</v>
      </c>
    </row>
    <row r="18" spans="1:28" x14ac:dyDescent="0.25">
      <c r="A18" s="10">
        <v>110653</v>
      </c>
      <c r="B18" s="11" t="s">
        <v>48</v>
      </c>
      <c r="C18" s="11" t="s">
        <v>46</v>
      </c>
      <c r="D18" s="3">
        <v>1</v>
      </c>
      <c r="E18" t="s">
        <v>33</v>
      </c>
      <c r="F18" s="107"/>
      <c r="G18" s="106">
        <v>21976</v>
      </c>
      <c r="H18" s="106">
        <v>61</v>
      </c>
      <c r="I18" s="106">
        <v>14066</v>
      </c>
      <c r="J18" s="106">
        <v>37</v>
      </c>
      <c r="K18" s="106">
        <v>4363</v>
      </c>
      <c r="L18" s="106">
        <v>41</v>
      </c>
      <c r="M18" s="107">
        <v>5786</v>
      </c>
      <c r="N18">
        <v>4405</v>
      </c>
      <c r="O18">
        <v>72</v>
      </c>
      <c r="P18">
        <v>70</v>
      </c>
      <c r="Q18">
        <v>62</v>
      </c>
      <c r="R18">
        <v>14480</v>
      </c>
      <c r="S18">
        <v>38</v>
      </c>
      <c r="T18">
        <v>5400</v>
      </c>
      <c r="U18">
        <v>38</v>
      </c>
      <c r="V18">
        <v>4456</v>
      </c>
      <c r="W18">
        <v>46</v>
      </c>
      <c r="X18">
        <v>5262</v>
      </c>
      <c r="Y18">
        <v>45</v>
      </c>
      <c r="Z18">
        <v>4767</v>
      </c>
      <c r="AA18">
        <v>55</v>
      </c>
      <c r="AB18">
        <v>6106</v>
      </c>
    </row>
    <row r="19" spans="1:28" x14ac:dyDescent="0.25">
      <c r="A19" s="10">
        <v>110662</v>
      </c>
      <c r="B19" s="11" t="s">
        <v>49</v>
      </c>
      <c r="C19" s="11" t="s">
        <v>46</v>
      </c>
      <c r="D19" s="3">
        <v>1</v>
      </c>
      <c r="E19" t="s">
        <v>33</v>
      </c>
      <c r="F19" s="107"/>
      <c r="G19" s="106">
        <v>26162</v>
      </c>
      <c r="H19" s="106">
        <v>61</v>
      </c>
      <c r="I19" s="106">
        <v>14312</v>
      </c>
      <c r="J19" s="106">
        <v>36</v>
      </c>
      <c r="K19" s="106">
        <v>4294</v>
      </c>
      <c r="L19" s="106">
        <v>38</v>
      </c>
      <c r="M19" s="107">
        <v>5862</v>
      </c>
      <c r="N19">
        <v>4626</v>
      </c>
      <c r="O19">
        <v>71</v>
      </c>
      <c r="P19">
        <v>67</v>
      </c>
      <c r="Q19">
        <v>61</v>
      </c>
      <c r="R19">
        <v>15117</v>
      </c>
      <c r="S19">
        <v>35</v>
      </c>
      <c r="T19">
        <v>5085</v>
      </c>
      <c r="U19">
        <v>32</v>
      </c>
      <c r="V19">
        <v>4499</v>
      </c>
      <c r="W19">
        <v>38</v>
      </c>
      <c r="X19">
        <v>5649</v>
      </c>
      <c r="Y19">
        <v>38</v>
      </c>
      <c r="Z19">
        <v>5150</v>
      </c>
      <c r="AA19">
        <v>58</v>
      </c>
      <c r="AB19">
        <v>7649</v>
      </c>
    </row>
    <row r="20" spans="1:28" x14ac:dyDescent="0.25">
      <c r="A20" s="16">
        <v>110671</v>
      </c>
      <c r="B20" s="17" t="s">
        <v>50</v>
      </c>
      <c r="C20" s="17" t="s">
        <v>46</v>
      </c>
      <c r="D20" s="18">
        <v>1</v>
      </c>
      <c r="E20" s="17" t="s">
        <v>33</v>
      </c>
      <c r="F20" s="108" t="s">
        <v>40</v>
      </c>
      <c r="G20" s="18">
        <v>18242</v>
      </c>
      <c r="H20" s="18">
        <v>74</v>
      </c>
      <c r="I20" s="18">
        <v>14574</v>
      </c>
      <c r="J20" s="18">
        <v>55</v>
      </c>
      <c r="K20" s="18">
        <v>4353</v>
      </c>
      <c r="L20" s="18">
        <v>55</v>
      </c>
      <c r="M20" s="109">
        <v>5711</v>
      </c>
      <c r="N20" s="18">
        <v>4458</v>
      </c>
      <c r="O20" s="18">
        <v>86</v>
      </c>
      <c r="P20" s="18">
        <v>85</v>
      </c>
      <c r="Q20" s="18">
        <v>79</v>
      </c>
      <c r="R20" s="18">
        <v>16156</v>
      </c>
      <c r="S20" s="18">
        <v>57</v>
      </c>
      <c r="T20" s="18">
        <v>5804</v>
      </c>
      <c r="U20" s="18">
        <v>57</v>
      </c>
      <c r="V20" s="18">
        <v>4505</v>
      </c>
      <c r="W20" s="18">
        <v>59</v>
      </c>
      <c r="X20" s="18">
        <v>4769</v>
      </c>
      <c r="Y20" s="18">
        <v>59</v>
      </c>
      <c r="Z20" s="18">
        <v>4603</v>
      </c>
      <c r="AA20" s="18">
        <v>73</v>
      </c>
      <c r="AB20" s="18">
        <v>6592</v>
      </c>
    </row>
    <row r="21" spans="1:28" x14ac:dyDescent="0.25">
      <c r="A21" s="10">
        <v>110680</v>
      </c>
      <c r="B21" s="11" t="s">
        <v>51</v>
      </c>
      <c r="C21" s="11" t="s">
        <v>46</v>
      </c>
      <c r="D21" s="3">
        <v>1</v>
      </c>
      <c r="E21" t="s">
        <v>33</v>
      </c>
      <c r="F21" s="107"/>
      <c r="G21" s="106">
        <v>23663</v>
      </c>
      <c r="H21" s="106">
        <v>66</v>
      </c>
      <c r="I21" s="106">
        <v>14939</v>
      </c>
      <c r="J21" s="106">
        <v>46</v>
      </c>
      <c r="K21" s="106">
        <v>4482</v>
      </c>
      <c r="L21" s="106">
        <v>49</v>
      </c>
      <c r="M21" s="107">
        <v>5927</v>
      </c>
      <c r="N21">
        <v>3944</v>
      </c>
      <c r="O21">
        <v>75</v>
      </c>
      <c r="P21">
        <v>72</v>
      </c>
      <c r="Q21">
        <v>68</v>
      </c>
      <c r="R21">
        <v>15325</v>
      </c>
      <c r="S21">
        <v>48</v>
      </c>
      <c r="T21">
        <v>5677</v>
      </c>
      <c r="U21">
        <v>47</v>
      </c>
      <c r="V21">
        <v>4661</v>
      </c>
      <c r="W21">
        <v>53</v>
      </c>
      <c r="X21">
        <v>5003</v>
      </c>
      <c r="Y21">
        <v>53</v>
      </c>
      <c r="Z21">
        <v>4695</v>
      </c>
      <c r="AA21">
        <v>61</v>
      </c>
      <c r="AB21">
        <v>5271</v>
      </c>
    </row>
    <row r="22" spans="1:28" x14ac:dyDescent="0.25">
      <c r="A22" s="10">
        <v>110705</v>
      </c>
      <c r="B22" s="11" t="s">
        <v>52</v>
      </c>
      <c r="C22" s="11" t="s">
        <v>46</v>
      </c>
      <c r="D22" s="3">
        <v>1</v>
      </c>
      <c r="E22" t="s">
        <v>33</v>
      </c>
      <c r="F22" s="107"/>
      <c r="G22" s="106">
        <v>19186</v>
      </c>
      <c r="H22" s="106">
        <v>58</v>
      </c>
      <c r="I22" s="106">
        <v>14612</v>
      </c>
      <c r="J22" s="106">
        <v>36</v>
      </c>
      <c r="K22" s="106">
        <v>4365</v>
      </c>
      <c r="L22" s="106">
        <v>44</v>
      </c>
      <c r="M22" s="107">
        <v>5924</v>
      </c>
      <c r="N22">
        <v>3696</v>
      </c>
      <c r="O22">
        <v>69</v>
      </c>
      <c r="P22">
        <v>66</v>
      </c>
      <c r="Q22">
        <v>57</v>
      </c>
      <c r="R22">
        <v>15522</v>
      </c>
      <c r="S22">
        <v>35</v>
      </c>
      <c r="T22">
        <v>5529</v>
      </c>
      <c r="U22">
        <v>34</v>
      </c>
      <c r="V22">
        <v>4470</v>
      </c>
      <c r="W22">
        <v>49</v>
      </c>
      <c r="X22">
        <v>5765</v>
      </c>
      <c r="Y22">
        <v>49</v>
      </c>
      <c r="Z22">
        <v>5426</v>
      </c>
      <c r="AA22">
        <v>55</v>
      </c>
      <c r="AB22">
        <v>8043</v>
      </c>
    </row>
    <row r="23" spans="1:28" x14ac:dyDescent="0.25">
      <c r="A23" s="16">
        <v>110714</v>
      </c>
      <c r="B23" s="17" t="s">
        <v>53</v>
      </c>
      <c r="C23" s="17" t="s">
        <v>46</v>
      </c>
      <c r="D23" s="18">
        <v>1</v>
      </c>
      <c r="E23" s="17" t="s">
        <v>33</v>
      </c>
      <c r="F23" s="108" t="s">
        <v>40</v>
      </c>
      <c r="G23" s="18">
        <v>15668</v>
      </c>
      <c r="H23" s="18">
        <v>59</v>
      </c>
      <c r="I23" s="18">
        <v>14743</v>
      </c>
      <c r="J23" s="18">
        <v>38</v>
      </c>
      <c r="K23" s="18">
        <v>4239</v>
      </c>
      <c r="L23" s="18">
        <v>52</v>
      </c>
      <c r="M23" s="109">
        <v>6098</v>
      </c>
      <c r="N23" s="18">
        <v>3280</v>
      </c>
      <c r="O23" s="18">
        <v>73</v>
      </c>
      <c r="P23" s="18">
        <v>71</v>
      </c>
      <c r="Q23" s="18">
        <v>64</v>
      </c>
      <c r="R23" s="18">
        <v>16552</v>
      </c>
      <c r="S23" s="18">
        <v>42</v>
      </c>
      <c r="T23" s="18">
        <v>5378</v>
      </c>
      <c r="U23" s="18">
        <v>42</v>
      </c>
      <c r="V23" s="18">
        <v>4476</v>
      </c>
      <c r="W23" s="18">
        <v>57</v>
      </c>
      <c r="X23" s="18">
        <v>5506</v>
      </c>
      <c r="Y23" s="18">
        <v>56</v>
      </c>
      <c r="Z23" s="18">
        <v>5280</v>
      </c>
      <c r="AA23" s="18">
        <v>62</v>
      </c>
      <c r="AB23" s="18">
        <v>9215</v>
      </c>
    </row>
    <row r="24" spans="1:28" x14ac:dyDescent="0.25">
      <c r="A24" s="10">
        <v>122409</v>
      </c>
      <c r="B24" s="11" t="s">
        <v>54</v>
      </c>
      <c r="C24" s="11" t="s">
        <v>46</v>
      </c>
      <c r="D24" s="3">
        <v>1</v>
      </c>
      <c r="E24" t="s">
        <v>29</v>
      </c>
      <c r="F24" s="105" t="s">
        <v>30</v>
      </c>
      <c r="G24" s="106">
        <v>23960</v>
      </c>
      <c r="H24" s="106">
        <v>44</v>
      </c>
      <c r="I24" s="106">
        <v>9489</v>
      </c>
      <c r="J24" s="106">
        <v>36</v>
      </c>
      <c r="K24" s="106">
        <v>4685</v>
      </c>
      <c r="L24" s="106">
        <v>37</v>
      </c>
      <c r="M24" s="107">
        <v>6280</v>
      </c>
      <c r="N24">
        <v>3031</v>
      </c>
      <c r="O24">
        <v>60</v>
      </c>
      <c r="P24">
        <v>60</v>
      </c>
      <c r="Q24">
        <v>42</v>
      </c>
      <c r="R24">
        <v>9418</v>
      </c>
      <c r="S24">
        <v>29</v>
      </c>
      <c r="T24">
        <v>5661</v>
      </c>
      <c r="U24">
        <v>29</v>
      </c>
      <c r="V24">
        <v>4872</v>
      </c>
      <c r="W24">
        <v>36</v>
      </c>
      <c r="X24">
        <v>5494</v>
      </c>
      <c r="Y24">
        <v>35</v>
      </c>
      <c r="Z24">
        <v>4993</v>
      </c>
      <c r="AA24">
        <v>25</v>
      </c>
      <c r="AB24">
        <v>5361</v>
      </c>
    </row>
    <row r="25" spans="1:28" x14ac:dyDescent="0.25">
      <c r="A25" s="10">
        <v>126562</v>
      </c>
      <c r="B25" s="11" t="s">
        <v>55</v>
      </c>
      <c r="C25" s="11" t="s">
        <v>56</v>
      </c>
      <c r="D25" s="3">
        <v>1</v>
      </c>
      <c r="E25" t="s">
        <v>29</v>
      </c>
      <c r="F25" s="107"/>
      <c r="G25" s="106">
        <v>13337</v>
      </c>
      <c r="H25" s="106">
        <v>35</v>
      </c>
      <c r="I25" s="106">
        <v>5656</v>
      </c>
      <c r="J25" s="106">
        <v>26</v>
      </c>
      <c r="K25" s="106">
        <v>3751</v>
      </c>
      <c r="L25" s="106">
        <v>38</v>
      </c>
      <c r="M25" s="107">
        <v>7618</v>
      </c>
      <c r="N25">
        <v>1023</v>
      </c>
      <c r="O25">
        <v>69</v>
      </c>
      <c r="P25">
        <v>68</v>
      </c>
      <c r="Q25">
        <v>53</v>
      </c>
      <c r="R25">
        <v>6382</v>
      </c>
      <c r="S25">
        <v>34</v>
      </c>
      <c r="T25">
        <v>4707</v>
      </c>
      <c r="U25">
        <v>34</v>
      </c>
      <c r="V25">
        <v>4299</v>
      </c>
      <c r="W25">
        <v>38</v>
      </c>
      <c r="X25">
        <v>5576</v>
      </c>
      <c r="Y25">
        <v>37</v>
      </c>
      <c r="Z25">
        <v>5146</v>
      </c>
      <c r="AA25">
        <v>42</v>
      </c>
      <c r="AB25">
        <v>3549</v>
      </c>
    </row>
    <row r="26" spans="1:28" x14ac:dyDescent="0.25">
      <c r="A26" s="10">
        <v>126614</v>
      </c>
      <c r="B26" s="11" t="s">
        <v>57</v>
      </c>
      <c r="C26" s="11" t="s">
        <v>56</v>
      </c>
      <c r="D26" s="3">
        <v>1</v>
      </c>
      <c r="E26" t="s">
        <v>33</v>
      </c>
      <c r="F26" s="107"/>
      <c r="G26" s="106">
        <v>26648</v>
      </c>
      <c r="H26" s="106">
        <v>40</v>
      </c>
      <c r="I26" s="106">
        <v>8592</v>
      </c>
      <c r="J26" s="106">
        <v>18</v>
      </c>
      <c r="K26" s="106">
        <v>4149</v>
      </c>
      <c r="L26" s="106">
        <v>35</v>
      </c>
      <c r="M26" s="107">
        <v>6447</v>
      </c>
      <c r="N26">
        <v>5144</v>
      </c>
      <c r="O26">
        <v>58</v>
      </c>
      <c r="P26">
        <v>55</v>
      </c>
      <c r="Q26">
        <v>39</v>
      </c>
      <c r="R26">
        <v>8971</v>
      </c>
      <c r="S26">
        <v>17</v>
      </c>
      <c r="T26">
        <v>6413</v>
      </c>
      <c r="U26">
        <v>16</v>
      </c>
      <c r="V26">
        <v>4171</v>
      </c>
      <c r="W26">
        <v>38</v>
      </c>
      <c r="X26">
        <v>7025</v>
      </c>
      <c r="Y26">
        <v>38</v>
      </c>
      <c r="Z26">
        <v>5240</v>
      </c>
      <c r="AA26">
        <v>37</v>
      </c>
      <c r="AB26">
        <v>5860</v>
      </c>
    </row>
    <row r="27" spans="1:28" x14ac:dyDescent="0.25">
      <c r="A27" s="10">
        <v>126775</v>
      </c>
      <c r="B27" s="11" t="s">
        <v>58</v>
      </c>
      <c r="C27" s="11" t="s">
        <v>56</v>
      </c>
      <c r="D27" s="3">
        <v>1</v>
      </c>
      <c r="E27" t="s">
        <v>29</v>
      </c>
      <c r="F27" s="107"/>
      <c r="G27" s="106">
        <v>3710</v>
      </c>
      <c r="H27" s="106">
        <v>69</v>
      </c>
      <c r="I27" s="106">
        <v>7729</v>
      </c>
      <c r="J27" s="106">
        <v>20</v>
      </c>
      <c r="K27" s="106">
        <v>3763</v>
      </c>
      <c r="L27" s="106">
        <v>48</v>
      </c>
      <c r="M27" s="107">
        <v>6483</v>
      </c>
      <c r="N27">
        <v>875</v>
      </c>
      <c r="O27">
        <v>83</v>
      </c>
      <c r="P27">
        <v>83</v>
      </c>
      <c r="Q27">
        <v>66</v>
      </c>
      <c r="R27">
        <v>7282</v>
      </c>
      <c r="S27">
        <v>19</v>
      </c>
      <c r="T27">
        <v>4727</v>
      </c>
      <c r="U27">
        <v>19</v>
      </c>
      <c r="V27">
        <v>3910</v>
      </c>
      <c r="W27">
        <v>53</v>
      </c>
      <c r="X27">
        <v>6294</v>
      </c>
      <c r="Y27">
        <v>53</v>
      </c>
      <c r="Z27">
        <v>5170</v>
      </c>
      <c r="AA27">
        <v>65</v>
      </c>
      <c r="AB27">
        <v>5697</v>
      </c>
    </row>
    <row r="28" spans="1:28" x14ac:dyDescent="0.25">
      <c r="A28" s="10">
        <v>126818</v>
      </c>
      <c r="B28" s="11" t="s">
        <v>59</v>
      </c>
      <c r="C28" s="11" t="s">
        <v>56</v>
      </c>
      <c r="D28" s="3">
        <v>1</v>
      </c>
      <c r="E28" t="s">
        <v>33</v>
      </c>
      <c r="F28" s="107"/>
      <c r="G28" s="106">
        <v>22831</v>
      </c>
      <c r="H28" s="106">
        <v>45</v>
      </c>
      <c r="I28" s="106">
        <v>6487</v>
      </c>
      <c r="J28" s="106">
        <v>24</v>
      </c>
      <c r="K28" s="106">
        <v>4012</v>
      </c>
      <c r="L28" s="106">
        <v>46</v>
      </c>
      <c r="M28" s="107">
        <v>6632</v>
      </c>
      <c r="N28">
        <v>4324</v>
      </c>
      <c r="O28">
        <v>73</v>
      </c>
      <c r="P28">
        <v>68</v>
      </c>
      <c r="Q28">
        <v>46</v>
      </c>
      <c r="R28">
        <v>6406</v>
      </c>
      <c r="S28">
        <v>23</v>
      </c>
      <c r="T28">
        <v>5326</v>
      </c>
      <c r="U28">
        <v>23</v>
      </c>
      <c r="V28">
        <v>4035</v>
      </c>
      <c r="W28">
        <v>47</v>
      </c>
      <c r="X28">
        <v>5851</v>
      </c>
      <c r="Y28">
        <v>46</v>
      </c>
      <c r="Z28">
        <v>5186</v>
      </c>
      <c r="AA28">
        <v>42</v>
      </c>
      <c r="AB28">
        <v>3386</v>
      </c>
    </row>
    <row r="29" spans="1:28" x14ac:dyDescent="0.25">
      <c r="A29" s="21">
        <v>129020</v>
      </c>
      <c r="B29" s="22" t="s">
        <v>60</v>
      </c>
      <c r="C29" s="22" t="s">
        <v>61</v>
      </c>
      <c r="D29" s="23">
        <v>1</v>
      </c>
      <c r="E29" s="24" t="s">
        <v>33</v>
      </c>
      <c r="F29" s="110" t="s">
        <v>62</v>
      </c>
      <c r="G29" s="111">
        <v>17345</v>
      </c>
      <c r="H29" s="111">
        <v>59</v>
      </c>
      <c r="I29" s="111">
        <v>9958</v>
      </c>
      <c r="J29" s="111">
        <v>21</v>
      </c>
      <c r="K29" s="111">
        <v>4140</v>
      </c>
      <c r="L29" s="111">
        <v>52</v>
      </c>
      <c r="M29" s="110">
        <v>6630</v>
      </c>
      <c r="N29" s="24">
        <v>3335</v>
      </c>
      <c r="O29" s="24">
        <v>79</v>
      </c>
      <c r="P29" s="24">
        <v>76</v>
      </c>
      <c r="Q29" s="24">
        <v>63</v>
      </c>
      <c r="R29" s="24">
        <v>11028</v>
      </c>
      <c r="S29" s="24">
        <v>19</v>
      </c>
      <c r="T29" s="24">
        <v>5230</v>
      </c>
      <c r="U29" s="24">
        <v>19</v>
      </c>
      <c r="V29" s="24">
        <v>4329</v>
      </c>
      <c r="W29" s="24">
        <v>54</v>
      </c>
      <c r="X29" s="24">
        <v>6474</v>
      </c>
      <c r="Y29" s="24">
        <v>53</v>
      </c>
      <c r="Z29" s="24">
        <v>5603</v>
      </c>
      <c r="AA29" s="24">
        <v>60</v>
      </c>
      <c r="AB29" s="24">
        <v>8711</v>
      </c>
    </row>
    <row r="30" spans="1:28" x14ac:dyDescent="0.25">
      <c r="A30" s="10">
        <v>130943</v>
      </c>
      <c r="B30" s="11" t="s">
        <v>63</v>
      </c>
      <c r="C30" s="11" t="s">
        <v>64</v>
      </c>
      <c r="D30" s="3">
        <v>1</v>
      </c>
      <c r="E30" t="s">
        <v>33</v>
      </c>
      <c r="F30" s="107"/>
      <c r="G30" s="106">
        <v>17507</v>
      </c>
      <c r="H30" s="106">
        <v>41</v>
      </c>
      <c r="I30" s="106">
        <v>12886</v>
      </c>
      <c r="J30" s="106">
        <v>12</v>
      </c>
      <c r="K30" s="106">
        <v>3685</v>
      </c>
      <c r="L30" s="106">
        <v>45</v>
      </c>
      <c r="M30" s="107">
        <v>6813</v>
      </c>
      <c r="N30">
        <v>3719</v>
      </c>
      <c r="O30">
        <v>71</v>
      </c>
      <c r="P30">
        <v>71</v>
      </c>
      <c r="Q30">
        <v>54</v>
      </c>
      <c r="R30">
        <v>7636</v>
      </c>
      <c r="S30">
        <v>13</v>
      </c>
      <c r="T30">
        <v>4387</v>
      </c>
      <c r="U30">
        <v>13</v>
      </c>
      <c r="V30">
        <v>3797</v>
      </c>
      <c r="W30">
        <v>49</v>
      </c>
      <c r="X30">
        <v>7214</v>
      </c>
      <c r="Y30">
        <v>48</v>
      </c>
      <c r="Z30">
        <v>5306</v>
      </c>
      <c r="AA30">
        <v>36</v>
      </c>
      <c r="AB30">
        <v>6899</v>
      </c>
    </row>
    <row r="31" spans="1:28" x14ac:dyDescent="0.25">
      <c r="A31" s="10">
        <v>132903</v>
      </c>
      <c r="B31" s="11" t="s">
        <v>65</v>
      </c>
      <c r="C31" s="11" t="s">
        <v>66</v>
      </c>
      <c r="D31" s="3">
        <v>1</v>
      </c>
      <c r="E31" t="s">
        <v>33</v>
      </c>
      <c r="F31" s="107"/>
      <c r="G31" s="106">
        <v>47679</v>
      </c>
      <c r="H31" s="106">
        <v>72</v>
      </c>
      <c r="I31" s="106">
        <v>4950</v>
      </c>
      <c r="J31" s="106">
        <v>32</v>
      </c>
      <c r="K31" s="106">
        <v>4377</v>
      </c>
      <c r="L31" s="106">
        <v>39</v>
      </c>
      <c r="M31" s="107">
        <v>7300</v>
      </c>
      <c r="N31">
        <v>6050</v>
      </c>
      <c r="O31">
        <v>97</v>
      </c>
      <c r="P31">
        <v>97</v>
      </c>
      <c r="Q31">
        <v>95</v>
      </c>
      <c r="R31">
        <v>5285</v>
      </c>
      <c r="S31">
        <v>30</v>
      </c>
      <c r="T31">
        <v>5660</v>
      </c>
      <c r="U31">
        <v>30</v>
      </c>
      <c r="V31">
        <v>4661</v>
      </c>
      <c r="W31">
        <v>37</v>
      </c>
      <c r="X31">
        <v>5554</v>
      </c>
      <c r="Y31">
        <v>37</v>
      </c>
      <c r="Z31">
        <v>5255</v>
      </c>
      <c r="AA31">
        <v>36</v>
      </c>
      <c r="AB31">
        <v>1852</v>
      </c>
    </row>
    <row r="32" spans="1:28" x14ac:dyDescent="0.25">
      <c r="A32" s="10">
        <v>133669</v>
      </c>
      <c r="B32" s="11" t="s">
        <v>67</v>
      </c>
      <c r="C32" s="11" t="s">
        <v>66</v>
      </c>
      <c r="D32" s="3">
        <v>1</v>
      </c>
      <c r="E32" t="s">
        <v>29</v>
      </c>
      <c r="F32" s="107"/>
      <c r="G32" s="106">
        <v>23462</v>
      </c>
      <c r="H32" s="106">
        <v>60</v>
      </c>
      <c r="I32" s="106">
        <v>5900</v>
      </c>
      <c r="J32" s="106">
        <v>35</v>
      </c>
      <c r="K32" s="106">
        <v>5096</v>
      </c>
      <c r="L32" s="106">
        <v>35</v>
      </c>
      <c r="M32" s="107">
        <v>7278</v>
      </c>
      <c r="N32">
        <v>2628</v>
      </c>
      <c r="O32">
        <v>91</v>
      </c>
      <c r="P32">
        <v>91</v>
      </c>
      <c r="Q32">
        <v>86</v>
      </c>
      <c r="R32">
        <v>6260</v>
      </c>
      <c r="S32">
        <v>38</v>
      </c>
      <c r="T32">
        <v>6093</v>
      </c>
      <c r="U32">
        <v>38</v>
      </c>
      <c r="V32">
        <v>5269</v>
      </c>
      <c r="W32">
        <v>36</v>
      </c>
      <c r="X32">
        <v>6451</v>
      </c>
      <c r="Y32">
        <v>36</v>
      </c>
      <c r="Z32">
        <v>5879</v>
      </c>
      <c r="AA32">
        <v>31</v>
      </c>
      <c r="AB32">
        <v>2764</v>
      </c>
    </row>
    <row r="33" spans="1:28" x14ac:dyDescent="0.25">
      <c r="A33" s="10">
        <v>133951</v>
      </c>
      <c r="B33" s="11" t="s">
        <v>68</v>
      </c>
      <c r="C33" s="11" t="s">
        <v>66</v>
      </c>
      <c r="D33" s="3">
        <v>1</v>
      </c>
      <c r="E33" t="s">
        <v>29</v>
      </c>
      <c r="F33" s="107"/>
      <c r="G33" s="106">
        <v>33802</v>
      </c>
      <c r="H33" s="106">
        <v>74</v>
      </c>
      <c r="I33" s="106">
        <v>5470</v>
      </c>
      <c r="J33" s="106">
        <v>49</v>
      </c>
      <c r="K33" s="106">
        <v>4002</v>
      </c>
      <c r="L33" s="106">
        <v>75</v>
      </c>
      <c r="M33" s="107">
        <v>4192</v>
      </c>
      <c r="N33">
        <v>3693</v>
      </c>
      <c r="O33">
        <v>91</v>
      </c>
      <c r="P33">
        <v>91</v>
      </c>
      <c r="Q33">
        <v>89</v>
      </c>
      <c r="R33">
        <v>6393</v>
      </c>
      <c r="S33">
        <v>52</v>
      </c>
      <c r="T33">
        <v>5021</v>
      </c>
      <c r="U33">
        <v>51</v>
      </c>
      <c r="V33">
        <v>4380</v>
      </c>
      <c r="W33">
        <v>28</v>
      </c>
      <c r="X33">
        <v>5202</v>
      </c>
      <c r="Y33">
        <v>28</v>
      </c>
      <c r="Z33">
        <v>4919</v>
      </c>
      <c r="AA33">
        <v>46</v>
      </c>
      <c r="AB33">
        <v>1431</v>
      </c>
    </row>
    <row r="34" spans="1:28" x14ac:dyDescent="0.25">
      <c r="A34" s="10">
        <v>134097</v>
      </c>
      <c r="B34" s="11" t="s">
        <v>69</v>
      </c>
      <c r="C34" s="11" t="s">
        <v>66</v>
      </c>
      <c r="D34" s="3">
        <v>1</v>
      </c>
      <c r="E34" t="s">
        <v>33</v>
      </c>
      <c r="F34" s="107"/>
      <c r="G34" s="106">
        <v>31418</v>
      </c>
      <c r="H34" s="106">
        <v>86</v>
      </c>
      <c r="I34" s="106">
        <v>6183</v>
      </c>
      <c r="J34" s="106">
        <v>29</v>
      </c>
      <c r="K34" s="106">
        <v>4743</v>
      </c>
      <c r="L34" s="106">
        <v>42</v>
      </c>
      <c r="M34" s="107">
        <v>8044</v>
      </c>
      <c r="N34">
        <v>5927</v>
      </c>
      <c r="O34">
        <v>96</v>
      </c>
      <c r="P34">
        <v>95</v>
      </c>
      <c r="Q34">
        <v>95</v>
      </c>
      <c r="R34">
        <v>5506</v>
      </c>
      <c r="S34">
        <v>28</v>
      </c>
      <c r="T34">
        <v>5707</v>
      </c>
      <c r="U34">
        <v>28</v>
      </c>
      <c r="V34">
        <v>4777</v>
      </c>
      <c r="W34">
        <v>37</v>
      </c>
      <c r="X34">
        <v>6765</v>
      </c>
      <c r="Y34">
        <v>37</v>
      </c>
      <c r="Z34">
        <v>6598</v>
      </c>
      <c r="AA34">
        <v>36</v>
      </c>
      <c r="AB34">
        <v>2361</v>
      </c>
    </row>
    <row r="35" spans="1:28" x14ac:dyDescent="0.25">
      <c r="A35" s="10">
        <v>134130</v>
      </c>
      <c r="B35" s="11" t="s">
        <v>70</v>
      </c>
      <c r="C35" s="11" t="s">
        <v>66</v>
      </c>
      <c r="D35" s="3">
        <v>1</v>
      </c>
      <c r="E35" t="s">
        <v>33</v>
      </c>
      <c r="F35" s="107"/>
      <c r="G35" s="106">
        <v>32660</v>
      </c>
      <c r="H35" s="106">
        <v>91</v>
      </c>
      <c r="I35" s="106">
        <v>6616</v>
      </c>
      <c r="J35" s="106">
        <v>30</v>
      </c>
      <c r="K35" s="106">
        <v>4741</v>
      </c>
      <c r="L35" s="106">
        <v>30</v>
      </c>
      <c r="M35" s="107">
        <v>6113</v>
      </c>
      <c r="N35">
        <v>6332</v>
      </c>
      <c r="O35">
        <v>99</v>
      </c>
      <c r="P35">
        <v>99</v>
      </c>
      <c r="Q35">
        <v>98</v>
      </c>
      <c r="R35">
        <v>6497</v>
      </c>
      <c r="S35">
        <v>31</v>
      </c>
      <c r="T35">
        <v>5961</v>
      </c>
      <c r="U35">
        <v>29</v>
      </c>
      <c r="V35">
        <v>4905</v>
      </c>
      <c r="W35">
        <v>25</v>
      </c>
      <c r="X35">
        <v>4984</v>
      </c>
      <c r="Y35">
        <v>25</v>
      </c>
      <c r="Z35">
        <v>4744</v>
      </c>
      <c r="AA35">
        <v>32</v>
      </c>
      <c r="AB35">
        <v>3729</v>
      </c>
    </row>
    <row r="36" spans="1:28" x14ac:dyDescent="0.25">
      <c r="A36" s="10">
        <v>137351</v>
      </c>
      <c r="B36" s="11" t="s">
        <v>71</v>
      </c>
      <c r="C36" s="11" t="s">
        <v>66</v>
      </c>
      <c r="D36" s="3">
        <v>1</v>
      </c>
      <c r="E36" t="s">
        <v>33</v>
      </c>
      <c r="F36" s="107"/>
      <c r="G36" s="106">
        <v>30914</v>
      </c>
      <c r="H36" s="106">
        <v>72</v>
      </c>
      <c r="I36" s="106">
        <v>6498</v>
      </c>
      <c r="J36" s="106">
        <v>39</v>
      </c>
      <c r="K36" s="106">
        <v>5044</v>
      </c>
      <c r="L36" s="106">
        <v>45</v>
      </c>
      <c r="M36" s="107">
        <v>7900</v>
      </c>
      <c r="N36">
        <v>4392</v>
      </c>
      <c r="O36">
        <v>99</v>
      </c>
      <c r="P36">
        <v>99</v>
      </c>
      <c r="Q36">
        <v>97</v>
      </c>
      <c r="R36">
        <v>7286</v>
      </c>
      <c r="S36">
        <v>43</v>
      </c>
      <c r="T36">
        <v>6140</v>
      </c>
      <c r="U36">
        <v>42</v>
      </c>
      <c r="V36">
        <v>5151</v>
      </c>
      <c r="W36">
        <v>47</v>
      </c>
      <c r="X36">
        <v>6620</v>
      </c>
      <c r="Y36">
        <v>47</v>
      </c>
      <c r="Z36">
        <v>6429</v>
      </c>
      <c r="AA36">
        <v>53</v>
      </c>
      <c r="AB36">
        <v>2827</v>
      </c>
    </row>
    <row r="37" spans="1:28" x14ac:dyDescent="0.25">
      <c r="A37" s="21">
        <v>139755</v>
      </c>
      <c r="B37" s="22" t="s">
        <v>72</v>
      </c>
      <c r="C37" s="22" t="s">
        <v>73</v>
      </c>
      <c r="D37" s="23">
        <v>1</v>
      </c>
      <c r="E37" s="24" t="s">
        <v>33</v>
      </c>
      <c r="F37" s="110" t="s">
        <v>62</v>
      </c>
      <c r="G37" s="111">
        <v>13750</v>
      </c>
      <c r="H37" s="111">
        <v>58</v>
      </c>
      <c r="I37" s="111">
        <v>9225</v>
      </c>
      <c r="J37" s="111">
        <v>17</v>
      </c>
      <c r="K37" s="111">
        <v>4526</v>
      </c>
      <c r="L37" s="111">
        <v>31</v>
      </c>
      <c r="M37" s="110">
        <v>7072</v>
      </c>
      <c r="N37" s="24">
        <v>2706</v>
      </c>
      <c r="O37" s="24">
        <v>82</v>
      </c>
      <c r="P37" s="24">
        <v>82</v>
      </c>
      <c r="Q37" s="24">
        <v>78</v>
      </c>
      <c r="R37" s="24">
        <v>10946</v>
      </c>
      <c r="S37" s="24">
        <v>19</v>
      </c>
      <c r="T37" s="24">
        <v>5668</v>
      </c>
      <c r="U37" s="24">
        <v>17</v>
      </c>
      <c r="V37" s="24">
        <v>5018</v>
      </c>
      <c r="W37" s="24">
        <v>30</v>
      </c>
      <c r="X37" s="24">
        <v>6502</v>
      </c>
      <c r="Y37" s="24">
        <v>30</v>
      </c>
      <c r="Z37" s="24">
        <v>5920</v>
      </c>
      <c r="AA37" s="24">
        <v>29</v>
      </c>
      <c r="AB37" s="24">
        <v>5995</v>
      </c>
    </row>
    <row r="38" spans="1:28" x14ac:dyDescent="0.25">
      <c r="A38" s="10">
        <v>139940</v>
      </c>
      <c r="B38" s="11" t="s">
        <v>74</v>
      </c>
      <c r="C38" s="11" t="s">
        <v>73</v>
      </c>
      <c r="D38" s="3">
        <v>1</v>
      </c>
      <c r="E38" t="s">
        <v>33</v>
      </c>
      <c r="F38" s="107"/>
      <c r="G38" s="106">
        <v>23483</v>
      </c>
      <c r="H38" s="106">
        <v>71</v>
      </c>
      <c r="I38" s="106">
        <v>8378</v>
      </c>
      <c r="J38" s="106">
        <v>48</v>
      </c>
      <c r="K38" s="106">
        <v>4549</v>
      </c>
      <c r="L38" s="106">
        <v>54</v>
      </c>
      <c r="M38" s="107">
        <v>7052</v>
      </c>
      <c r="N38">
        <v>2853</v>
      </c>
      <c r="O38">
        <v>93</v>
      </c>
      <c r="P38">
        <v>93</v>
      </c>
      <c r="Q38">
        <v>88</v>
      </c>
      <c r="R38">
        <v>10304</v>
      </c>
      <c r="S38">
        <v>51</v>
      </c>
      <c r="T38">
        <v>5398</v>
      </c>
      <c r="U38">
        <v>51</v>
      </c>
      <c r="V38">
        <v>4564</v>
      </c>
      <c r="W38">
        <v>47</v>
      </c>
      <c r="X38">
        <v>5312</v>
      </c>
      <c r="Y38">
        <v>47</v>
      </c>
      <c r="Z38">
        <v>5083</v>
      </c>
      <c r="AA38">
        <v>14</v>
      </c>
      <c r="AB38">
        <v>1594</v>
      </c>
    </row>
    <row r="39" spans="1:28" x14ac:dyDescent="0.25">
      <c r="A39" s="10">
        <v>139959</v>
      </c>
      <c r="B39" s="11" t="s">
        <v>75</v>
      </c>
      <c r="C39" s="11" t="s">
        <v>73</v>
      </c>
      <c r="D39" s="3">
        <v>1</v>
      </c>
      <c r="E39" t="s">
        <v>33</v>
      </c>
      <c r="F39" s="107"/>
      <c r="G39" s="106">
        <v>25947</v>
      </c>
      <c r="H39" s="106">
        <v>80</v>
      </c>
      <c r="I39" s="106">
        <v>8719</v>
      </c>
      <c r="J39" s="106">
        <v>24</v>
      </c>
      <c r="K39" s="106">
        <v>4189</v>
      </c>
      <c r="L39" s="106">
        <v>36</v>
      </c>
      <c r="M39" s="107">
        <v>6683</v>
      </c>
      <c r="N39">
        <v>4667</v>
      </c>
      <c r="O39">
        <v>93</v>
      </c>
      <c r="P39">
        <v>93</v>
      </c>
      <c r="Q39">
        <v>91</v>
      </c>
      <c r="R39">
        <v>10399</v>
      </c>
      <c r="S39">
        <v>24</v>
      </c>
      <c r="T39">
        <v>5021</v>
      </c>
      <c r="U39">
        <v>22</v>
      </c>
      <c r="V39">
        <v>4352</v>
      </c>
      <c r="W39">
        <v>31</v>
      </c>
      <c r="X39">
        <v>5269</v>
      </c>
      <c r="Y39">
        <v>31</v>
      </c>
      <c r="Z39">
        <v>4954</v>
      </c>
      <c r="AA39">
        <v>20</v>
      </c>
      <c r="AB39">
        <v>5308</v>
      </c>
    </row>
    <row r="40" spans="1:28" x14ac:dyDescent="0.25">
      <c r="A40" s="10">
        <v>141574</v>
      </c>
      <c r="B40" s="11" t="s">
        <v>76</v>
      </c>
      <c r="C40" s="11" t="s">
        <v>77</v>
      </c>
      <c r="D40" s="3">
        <v>1</v>
      </c>
      <c r="E40" t="s">
        <v>33</v>
      </c>
      <c r="F40" s="107"/>
      <c r="G40" s="106">
        <v>13912</v>
      </c>
      <c r="H40" s="106">
        <v>49</v>
      </c>
      <c r="I40" s="106">
        <v>6965</v>
      </c>
      <c r="J40" s="106">
        <v>30</v>
      </c>
      <c r="K40" s="106">
        <v>4178</v>
      </c>
      <c r="L40" s="106">
        <v>36</v>
      </c>
      <c r="M40" s="107">
        <v>7187</v>
      </c>
      <c r="N40">
        <v>1811</v>
      </c>
      <c r="O40">
        <v>72</v>
      </c>
      <c r="P40">
        <v>59</v>
      </c>
      <c r="Q40">
        <v>59</v>
      </c>
      <c r="R40">
        <v>5951</v>
      </c>
      <c r="S40">
        <v>28</v>
      </c>
      <c r="T40">
        <v>4797</v>
      </c>
      <c r="U40">
        <v>28</v>
      </c>
      <c r="V40">
        <v>4194</v>
      </c>
      <c r="W40">
        <v>39</v>
      </c>
      <c r="X40">
        <v>5492</v>
      </c>
      <c r="Y40">
        <v>38</v>
      </c>
      <c r="Z40">
        <v>5222</v>
      </c>
      <c r="AA40">
        <v>50</v>
      </c>
      <c r="AB40">
        <v>4071</v>
      </c>
    </row>
    <row r="41" spans="1:28" x14ac:dyDescent="0.25">
      <c r="A41" s="10">
        <v>153603</v>
      </c>
      <c r="B41" s="11" t="s">
        <v>78</v>
      </c>
      <c r="C41" s="11" t="s">
        <v>79</v>
      </c>
      <c r="D41" s="3">
        <v>1</v>
      </c>
      <c r="E41" t="s">
        <v>33</v>
      </c>
      <c r="F41" s="107"/>
      <c r="G41" s="106">
        <v>23104</v>
      </c>
      <c r="H41" s="106">
        <v>69</v>
      </c>
      <c r="I41" s="106">
        <v>6561</v>
      </c>
      <c r="J41" s="106">
        <v>25</v>
      </c>
      <c r="K41" s="106">
        <v>4555</v>
      </c>
      <c r="L41" s="106">
        <v>58</v>
      </c>
      <c r="M41" s="107">
        <v>7003</v>
      </c>
      <c r="N41">
        <v>4534</v>
      </c>
      <c r="O41">
        <v>87</v>
      </c>
      <c r="P41">
        <v>83</v>
      </c>
      <c r="Q41">
        <v>74</v>
      </c>
      <c r="R41">
        <v>7026</v>
      </c>
      <c r="S41">
        <v>24</v>
      </c>
      <c r="T41">
        <v>4951</v>
      </c>
      <c r="U41">
        <v>23</v>
      </c>
      <c r="V41">
        <v>4202</v>
      </c>
      <c r="W41">
        <v>55</v>
      </c>
      <c r="X41">
        <v>6385</v>
      </c>
      <c r="Y41">
        <v>55</v>
      </c>
      <c r="Z41">
        <v>5407</v>
      </c>
      <c r="AA41">
        <v>72</v>
      </c>
      <c r="AB41">
        <v>5419</v>
      </c>
    </row>
    <row r="42" spans="1:28" x14ac:dyDescent="0.25">
      <c r="A42" s="10">
        <v>153658</v>
      </c>
      <c r="B42" s="11" t="s">
        <v>80</v>
      </c>
      <c r="C42" s="11" t="s">
        <v>79</v>
      </c>
      <c r="D42" s="3">
        <v>1</v>
      </c>
      <c r="E42" t="s">
        <v>33</v>
      </c>
      <c r="F42" s="107"/>
      <c r="G42" s="106">
        <v>21179</v>
      </c>
      <c r="H42" s="106">
        <v>53</v>
      </c>
      <c r="I42" s="106">
        <v>7243</v>
      </c>
      <c r="J42" s="106">
        <v>19</v>
      </c>
      <c r="K42" s="106">
        <v>3754</v>
      </c>
      <c r="L42" s="106">
        <v>50</v>
      </c>
      <c r="M42" s="107">
        <v>6770</v>
      </c>
      <c r="N42">
        <v>4457</v>
      </c>
      <c r="O42">
        <v>81</v>
      </c>
      <c r="P42">
        <v>78</v>
      </c>
      <c r="Q42">
        <v>64</v>
      </c>
      <c r="R42">
        <v>7341</v>
      </c>
      <c r="S42">
        <v>18</v>
      </c>
      <c r="T42">
        <v>5019</v>
      </c>
      <c r="U42">
        <v>17</v>
      </c>
      <c r="V42">
        <v>3822</v>
      </c>
      <c r="W42">
        <v>51</v>
      </c>
      <c r="X42">
        <v>5428</v>
      </c>
      <c r="Y42">
        <v>51</v>
      </c>
      <c r="Z42">
        <v>5425</v>
      </c>
      <c r="AA42">
        <v>50</v>
      </c>
      <c r="AB42">
        <v>7368</v>
      </c>
    </row>
    <row r="43" spans="1:28" x14ac:dyDescent="0.25">
      <c r="A43" s="15">
        <v>142276</v>
      </c>
      <c r="B43" s="3" t="s">
        <v>81</v>
      </c>
      <c r="C43" s="3" t="s">
        <v>82</v>
      </c>
      <c r="D43" s="3">
        <v>1</v>
      </c>
      <c r="E43" t="s">
        <v>29</v>
      </c>
      <c r="F43" s="107"/>
      <c r="G43" s="106">
        <v>10484</v>
      </c>
      <c r="H43" s="106">
        <v>70</v>
      </c>
      <c r="I43" s="106">
        <v>5121</v>
      </c>
      <c r="J43" s="106">
        <v>57</v>
      </c>
      <c r="K43" s="106">
        <v>4127</v>
      </c>
      <c r="L43" s="106">
        <v>65</v>
      </c>
      <c r="M43" s="107">
        <v>7299</v>
      </c>
      <c r="N43">
        <v>1495</v>
      </c>
      <c r="O43">
        <v>93</v>
      </c>
      <c r="P43">
        <v>93</v>
      </c>
      <c r="Q43">
        <v>88</v>
      </c>
      <c r="R43">
        <v>5011</v>
      </c>
      <c r="S43">
        <v>58</v>
      </c>
      <c r="T43">
        <v>4548</v>
      </c>
      <c r="U43">
        <v>58</v>
      </c>
      <c r="V43">
        <v>4309</v>
      </c>
      <c r="W43">
        <v>63</v>
      </c>
      <c r="X43">
        <v>6242</v>
      </c>
      <c r="Y43">
        <v>62</v>
      </c>
      <c r="Z43">
        <v>6079</v>
      </c>
      <c r="AA43">
        <v>29</v>
      </c>
      <c r="AB43">
        <v>5593</v>
      </c>
    </row>
    <row r="44" spans="1:28" x14ac:dyDescent="0.25">
      <c r="A44" s="10">
        <v>142285</v>
      </c>
      <c r="B44" s="11" t="s">
        <v>83</v>
      </c>
      <c r="C44" s="11" t="s">
        <v>82</v>
      </c>
      <c r="D44" s="3">
        <v>1</v>
      </c>
      <c r="E44" t="s">
        <v>29</v>
      </c>
      <c r="F44" s="105" t="s">
        <v>30</v>
      </c>
      <c r="G44" s="106">
        <v>9573</v>
      </c>
      <c r="H44" s="106">
        <v>65</v>
      </c>
      <c r="I44" s="106">
        <v>7260</v>
      </c>
      <c r="J44" s="106">
        <v>40</v>
      </c>
      <c r="K44" s="106">
        <v>4289</v>
      </c>
      <c r="L44" s="106">
        <v>56</v>
      </c>
      <c r="M44" s="107">
        <v>7412</v>
      </c>
      <c r="N44">
        <v>1719</v>
      </c>
      <c r="O44">
        <v>84</v>
      </c>
      <c r="P44">
        <v>84</v>
      </c>
      <c r="Q44">
        <v>82</v>
      </c>
      <c r="R44">
        <v>4615</v>
      </c>
      <c r="S44">
        <v>38</v>
      </c>
      <c r="T44">
        <v>4161</v>
      </c>
      <c r="U44">
        <v>38</v>
      </c>
      <c r="V44">
        <v>4020</v>
      </c>
      <c r="W44">
        <v>54</v>
      </c>
      <c r="X44">
        <v>5565</v>
      </c>
      <c r="Y44">
        <v>54</v>
      </c>
      <c r="Z44">
        <v>5565</v>
      </c>
      <c r="AA44">
        <v>38</v>
      </c>
      <c r="AB44">
        <v>5129</v>
      </c>
    </row>
    <row r="45" spans="1:28" x14ac:dyDescent="0.25">
      <c r="A45" s="10">
        <v>145600</v>
      </c>
      <c r="B45" s="11" t="s">
        <v>84</v>
      </c>
      <c r="C45" s="11" t="s">
        <v>85</v>
      </c>
      <c r="D45" s="3">
        <v>1</v>
      </c>
      <c r="E45" t="s">
        <v>33</v>
      </c>
      <c r="F45" s="107"/>
      <c r="G45" s="106">
        <v>16806</v>
      </c>
      <c r="H45" s="106">
        <v>61</v>
      </c>
      <c r="I45" s="106">
        <v>11470</v>
      </c>
      <c r="J45" s="106">
        <v>47</v>
      </c>
      <c r="K45" s="106">
        <v>4368</v>
      </c>
      <c r="L45" s="106">
        <v>48</v>
      </c>
      <c r="M45" s="107">
        <v>6389</v>
      </c>
      <c r="N45">
        <v>3185</v>
      </c>
      <c r="O45">
        <v>82</v>
      </c>
      <c r="P45">
        <v>79</v>
      </c>
      <c r="Q45">
        <v>62</v>
      </c>
      <c r="R45">
        <v>13464</v>
      </c>
      <c r="S45">
        <v>51</v>
      </c>
      <c r="T45">
        <v>5127</v>
      </c>
      <c r="U45">
        <v>51</v>
      </c>
      <c r="V45">
        <v>4433</v>
      </c>
      <c r="W45">
        <v>45</v>
      </c>
      <c r="X45">
        <v>6201</v>
      </c>
      <c r="Y45">
        <v>44</v>
      </c>
      <c r="Z45">
        <v>5185</v>
      </c>
      <c r="AA45">
        <v>59</v>
      </c>
      <c r="AB45">
        <v>5706</v>
      </c>
    </row>
    <row r="46" spans="1:28" x14ac:dyDescent="0.25">
      <c r="A46" s="10">
        <v>145637</v>
      </c>
      <c r="B46" s="11" t="s">
        <v>86</v>
      </c>
      <c r="C46" s="11" t="s">
        <v>85</v>
      </c>
      <c r="D46" s="3">
        <v>1</v>
      </c>
      <c r="E46" t="s">
        <v>33</v>
      </c>
      <c r="F46" s="107"/>
      <c r="G46" s="106">
        <v>31540</v>
      </c>
      <c r="H46" s="106">
        <v>50</v>
      </c>
      <c r="I46" s="106">
        <v>10224</v>
      </c>
      <c r="J46" s="106">
        <v>20</v>
      </c>
      <c r="K46" s="106">
        <v>4012</v>
      </c>
      <c r="L46" s="106">
        <v>43</v>
      </c>
      <c r="M46" s="107">
        <v>6167</v>
      </c>
      <c r="N46">
        <v>6924</v>
      </c>
      <c r="O46">
        <v>68</v>
      </c>
      <c r="P46">
        <v>61</v>
      </c>
      <c r="Q46">
        <v>46</v>
      </c>
      <c r="R46">
        <v>11274</v>
      </c>
      <c r="S46">
        <v>22</v>
      </c>
      <c r="T46">
        <v>5489</v>
      </c>
      <c r="U46">
        <v>21</v>
      </c>
      <c r="V46">
        <v>4164</v>
      </c>
      <c r="W46">
        <v>44</v>
      </c>
      <c r="X46">
        <v>6319</v>
      </c>
      <c r="Y46">
        <v>44</v>
      </c>
      <c r="Z46">
        <v>5193</v>
      </c>
      <c r="AA46">
        <v>40</v>
      </c>
      <c r="AB46">
        <v>5572</v>
      </c>
    </row>
    <row r="47" spans="1:28" x14ac:dyDescent="0.25">
      <c r="A47" s="10">
        <v>147703</v>
      </c>
      <c r="B47" s="11" t="s">
        <v>87</v>
      </c>
      <c r="C47" s="11" t="s">
        <v>85</v>
      </c>
      <c r="D47" s="3">
        <v>1</v>
      </c>
      <c r="E47" t="s">
        <v>29</v>
      </c>
      <c r="F47" s="107"/>
      <c r="G47" s="106">
        <v>17886</v>
      </c>
      <c r="H47" s="106">
        <v>55</v>
      </c>
      <c r="I47" s="106">
        <v>7738</v>
      </c>
      <c r="J47" s="106">
        <v>40</v>
      </c>
      <c r="K47" s="106">
        <v>4216</v>
      </c>
      <c r="L47" s="106">
        <v>66</v>
      </c>
      <c r="M47" s="107">
        <v>7174</v>
      </c>
      <c r="N47">
        <v>2663</v>
      </c>
      <c r="O47">
        <v>88</v>
      </c>
      <c r="P47">
        <v>87</v>
      </c>
      <c r="Q47">
        <v>69</v>
      </c>
      <c r="R47">
        <v>8794</v>
      </c>
      <c r="S47">
        <v>50</v>
      </c>
      <c r="T47">
        <v>4923</v>
      </c>
      <c r="U47">
        <v>50</v>
      </c>
      <c r="V47">
        <v>4239</v>
      </c>
      <c r="W47">
        <v>77</v>
      </c>
      <c r="X47">
        <v>6739</v>
      </c>
      <c r="Y47">
        <v>76</v>
      </c>
      <c r="Z47">
        <v>5992</v>
      </c>
      <c r="AA47">
        <v>36</v>
      </c>
      <c r="AB47">
        <v>4692</v>
      </c>
    </row>
    <row r="48" spans="1:28" x14ac:dyDescent="0.25">
      <c r="A48" s="10">
        <v>149222</v>
      </c>
      <c r="B48" s="11" t="s">
        <v>88</v>
      </c>
      <c r="C48" s="11" t="s">
        <v>85</v>
      </c>
      <c r="D48" s="3">
        <v>1</v>
      </c>
      <c r="E48" t="s">
        <v>29</v>
      </c>
      <c r="F48" s="107"/>
      <c r="G48" s="106">
        <v>15137</v>
      </c>
      <c r="H48" s="106">
        <v>64</v>
      </c>
      <c r="I48" s="106">
        <v>8411</v>
      </c>
      <c r="J48" s="106">
        <v>41</v>
      </c>
      <c r="K48" s="106">
        <v>4726</v>
      </c>
      <c r="L48" s="106">
        <v>60</v>
      </c>
      <c r="M48" s="107">
        <v>7639</v>
      </c>
      <c r="N48">
        <v>2267</v>
      </c>
      <c r="O48">
        <v>89</v>
      </c>
      <c r="P48">
        <v>86</v>
      </c>
      <c r="Q48">
        <v>68</v>
      </c>
      <c r="R48">
        <v>9583</v>
      </c>
      <c r="S48">
        <v>51</v>
      </c>
      <c r="T48">
        <v>5740</v>
      </c>
      <c r="U48">
        <v>49</v>
      </c>
      <c r="V48">
        <v>4703</v>
      </c>
      <c r="W48">
        <v>73</v>
      </c>
      <c r="X48">
        <v>6467</v>
      </c>
      <c r="Y48">
        <v>72</v>
      </c>
      <c r="Z48">
        <v>6161</v>
      </c>
      <c r="AA48">
        <v>28</v>
      </c>
      <c r="AB48">
        <v>4799</v>
      </c>
    </row>
    <row r="49" spans="1:28" x14ac:dyDescent="0.25">
      <c r="A49" s="15">
        <v>150136</v>
      </c>
      <c r="B49" s="3" t="s">
        <v>89</v>
      </c>
      <c r="C49" s="3" t="s">
        <v>90</v>
      </c>
      <c r="D49" s="3">
        <v>1</v>
      </c>
      <c r="E49" t="s">
        <v>29</v>
      </c>
      <c r="F49" s="107"/>
      <c r="G49" s="106">
        <v>18127</v>
      </c>
      <c r="H49" s="106">
        <v>60</v>
      </c>
      <c r="I49" s="106">
        <v>7714</v>
      </c>
      <c r="J49" s="106">
        <v>31</v>
      </c>
      <c r="K49" s="106">
        <v>4157</v>
      </c>
      <c r="L49" s="106">
        <v>57</v>
      </c>
      <c r="M49" s="107">
        <v>6734</v>
      </c>
      <c r="N49">
        <v>3864</v>
      </c>
      <c r="O49">
        <v>86</v>
      </c>
      <c r="P49">
        <v>83</v>
      </c>
      <c r="Q49">
        <v>60</v>
      </c>
      <c r="R49">
        <v>9293</v>
      </c>
      <c r="S49">
        <v>33</v>
      </c>
      <c r="T49">
        <v>4895</v>
      </c>
      <c r="U49">
        <v>33</v>
      </c>
      <c r="V49">
        <v>4011</v>
      </c>
      <c r="W49">
        <v>60</v>
      </c>
      <c r="X49">
        <v>6128</v>
      </c>
      <c r="Y49">
        <v>59</v>
      </c>
      <c r="Z49">
        <v>5445</v>
      </c>
      <c r="AA49">
        <v>42</v>
      </c>
      <c r="AB49">
        <v>4974</v>
      </c>
    </row>
    <row r="50" spans="1:28" x14ac:dyDescent="0.25">
      <c r="A50" s="10">
        <v>151111</v>
      </c>
      <c r="B50" s="11" t="s">
        <v>91</v>
      </c>
      <c r="C50" s="11" t="s">
        <v>90</v>
      </c>
      <c r="D50" s="3">
        <v>1</v>
      </c>
      <c r="E50" t="s">
        <v>29</v>
      </c>
      <c r="F50" s="107"/>
      <c r="G50" s="106">
        <v>22245</v>
      </c>
      <c r="H50" s="106">
        <v>56</v>
      </c>
      <c r="I50" s="106">
        <v>6675</v>
      </c>
      <c r="J50" s="106">
        <v>35</v>
      </c>
      <c r="K50" s="106">
        <v>4235</v>
      </c>
      <c r="L50" s="106">
        <v>54</v>
      </c>
      <c r="M50" s="107">
        <v>8169</v>
      </c>
      <c r="N50">
        <v>2684</v>
      </c>
      <c r="O50">
        <v>83</v>
      </c>
      <c r="P50">
        <v>81</v>
      </c>
      <c r="Q50">
        <v>61</v>
      </c>
      <c r="R50">
        <v>8686</v>
      </c>
      <c r="S50">
        <v>42</v>
      </c>
      <c r="T50">
        <v>5075</v>
      </c>
      <c r="U50">
        <v>42</v>
      </c>
      <c r="V50">
        <v>4287</v>
      </c>
      <c r="W50">
        <v>58</v>
      </c>
      <c r="X50">
        <v>5893</v>
      </c>
      <c r="Y50">
        <v>58</v>
      </c>
      <c r="Z50">
        <v>5548</v>
      </c>
      <c r="AA50">
        <v>36</v>
      </c>
      <c r="AB50">
        <v>4694</v>
      </c>
    </row>
    <row r="51" spans="1:28" x14ac:dyDescent="0.25">
      <c r="A51" s="10">
        <v>151351</v>
      </c>
      <c r="B51" s="11" t="s">
        <v>92</v>
      </c>
      <c r="C51" s="11" t="s">
        <v>90</v>
      </c>
      <c r="D51" s="3">
        <v>1</v>
      </c>
      <c r="E51" t="s">
        <v>33</v>
      </c>
      <c r="F51" s="107"/>
      <c r="G51" s="106">
        <v>32367</v>
      </c>
      <c r="H51" s="106">
        <v>62</v>
      </c>
      <c r="I51" s="106">
        <v>8432</v>
      </c>
      <c r="J51" s="106">
        <v>20</v>
      </c>
      <c r="K51" s="106">
        <v>4217</v>
      </c>
      <c r="L51" s="106">
        <v>42</v>
      </c>
      <c r="M51" s="107">
        <v>7011</v>
      </c>
      <c r="N51">
        <v>6985</v>
      </c>
      <c r="O51">
        <v>72</v>
      </c>
      <c r="P51">
        <v>70</v>
      </c>
      <c r="Q51">
        <v>53</v>
      </c>
      <c r="R51">
        <v>10531</v>
      </c>
      <c r="S51">
        <v>21</v>
      </c>
      <c r="T51">
        <v>5305</v>
      </c>
      <c r="U51">
        <v>21</v>
      </c>
      <c r="V51">
        <v>4250</v>
      </c>
      <c r="W51">
        <v>40</v>
      </c>
      <c r="X51">
        <v>6711</v>
      </c>
      <c r="Y51">
        <v>40</v>
      </c>
      <c r="Z51">
        <v>5460</v>
      </c>
      <c r="AA51">
        <v>47</v>
      </c>
      <c r="AB51">
        <v>7526</v>
      </c>
    </row>
    <row r="52" spans="1:28" x14ac:dyDescent="0.25">
      <c r="A52" s="10">
        <v>243780</v>
      </c>
      <c r="B52" s="11" t="s">
        <v>93</v>
      </c>
      <c r="C52" s="11" t="s">
        <v>90</v>
      </c>
      <c r="D52" s="3">
        <v>1</v>
      </c>
      <c r="E52" t="s">
        <v>33</v>
      </c>
      <c r="F52" s="107"/>
      <c r="G52" s="106">
        <v>32173</v>
      </c>
      <c r="H52" s="106">
        <v>50</v>
      </c>
      <c r="I52" s="106">
        <v>8302</v>
      </c>
      <c r="J52" s="106">
        <v>22</v>
      </c>
      <c r="K52" s="106">
        <v>4043</v>
      </c>
      <c r="L52" s="106">
        <v>42</v>
      </c>
      <c r="M52" s="107">
        <v>6579</v>
      </c>
      <c r="N52">
        <v>6460</v>
      </c>
      <c r="O52">
        <v>69</v>
      </c>
      <c r="P52">
        <v>65</v>
      </c>
      <c r="Q52">
        <v>47</v>
      </c>
      <c r="R52">
        <v>9243</v>
      </c>
      <c r="S52">
        <v>22</v>
      </c>
      <c r="T52">
        <v>5496</v>
      </c>
      <c r="U52">
        <v>21</v>
      </c>
      <c r="V52">
        <v>4018</v>
      </c>
      <c r="W52">
        <v>44</v>
      </c>
      <c r="X52">
        <v>6480</v>
      </c>
      <c r="Y52">
        <v>43</v>
      </c>
      <c r="Z52">
        <v>5375</v>
      </c>
      <c r="AA52">
        <v>43</v>
      </c>
      <c r="AB52">
        <v>5405</v>
      </c>
    </row>
    <row r="53" spans="1:28" x14ac:dyDescent="0.25">
      <c r="A53" s="10">
        <v>155317</v>
      </c>
      <c r="B53" s="11" t="s">
        <v>94</v>
      </c>
      <c r="C53" s="11" t="s">
        <v>95</v>
      </c>
      <c r="D53" s="3">
        <v>1</v>
      </c>
      <c r="E53" t="s">
        <v>33</v>
      </c>
      <c r="F53" s="107"/>
      <c r="G53" s="106">
        <v>20343</v>
      </c>
      <c r="H53" s="106">
        <v>47</v>
      </c>
      <c r="I53" s="106">
        <v>6654</v>
      </c>
      <c r="J53" s="106">
        <v>22</v>
      </c>
      <c r="K53" s="106">
        <v>4020</v>
      </c>
      <c r="L53" s="106">
        <v>45</v>
      </c>
      <c r="M53" s="107">
        <v>6708</v>
      </c>
      <c r="N53">
        <v>3492</v>
      </c>
      <c r="O53">
        <v>74</v>
      </c>
      <c r="P53">
        <v>73</v>
      </c>
      <c r="Q53">
        <v>59</v>
      </c>
      <c r="R53">
        <v>6791</v>
      </c>
      <c r="S53">
        <v>22</v>
      </c>
      <c r="T53">
        <v>4801</v>
      </c>
      <c r="U53">
        <v>22</v>
      </c>
      <c r="V53">
        <v>3975</v>
      </c>
      <c r="W53">
        <v>47</v>
      </c>
      <c r="X53">
        <v>5714</v>
      </c>
      <c r="Y53">
        <v>46</v>
      </c>
      <c r="Z53">
        <v>5204</v>
      </c>
      <c r="AA53">
        <v>57</v>
      </c>
      <c r="AB53">
        <v>4953</v>
      </c>
    </row>
    <row r="54" spans="1:28" x14ac:dyDescent="0.25">
      <c r="A54" s="10">
        <v>155399</v>
      </c>
      <c r="B54" s="11" t="s">
        <v>96</v>
      </c>
      <c r="C54" s="11" t="s">
        <v>95</v>
      </c>
      <c r="D54" s="3">
        <v>1</v>
      </c>
      <c r="E54" t="s">
        <v>29</v>
      </c>
      <c r="F54" s="107"/>
      <c r="G54" s="106">
        <v>19205</v>
      </c>
      <c r="H54" s="106">
        <v>56</v>
      </c>
      <c r="I54" s="106">
        <v>4847</v>
      </c>
      <c r="J54" s="106">
        <v>26</v>
      </c>
      <c r="K54" s="106">
        <v>3714</v>
      </c>
      <c r="L54" s="106">
        <v>53</v>
      </c>
      <c r="M54" s="107">
        <v>6610</v>
      </c>
      <c r="N54">
        <v>3465</v>
      </c>
      <c r="O54">
        <v>84</v>
      </c>
      <c r="P54">
        <v>83</v>
      </c>
      <c r="Q54">
        <v>72</v>
      </c>
      <c r="R54">
        <v>4869</v>
      </c>
      <c r="S54">
        <v>26</v>
      </c>
      <c r="T54">
        <v>4019</v>
      </c>
      <c r="U54">
        <v>26</v>
      </c>
      <c r="V54">
        <v>3689</v>
      </c>
      <c r="W54">
        <v>55</v>
      </c>
      <c r="X54">
        <v>5740</v>
      </c>
      <c r="Y54">
        <v>55</v>
      </c>
      <c r="Z54">
        <v>5400</v>
      </c>
      <c r="AA54">
        <v>64</v>
      </c>
      <c r="AB54">
        <v>3458</v>
      </c>
    </row>
    <row r="55" spans="1:28" x14ac:dyDescent="0.25">
      <c r="A55" s="10">
        <v>156125</v>
      </c>
      <c r="B55" s="11" t="s">
        <v>97</v>
      </c>
      <c r="C55" s="11" t="s">
        <v>95</v>
      </c>
      <c r="D55" s="3">
        <v>1</v>
      </c>
      <c r="E55" t="s">
        <v>29</v>
      </c>
      <c r="F55" s="107"/>
      <c r="G55" s="106">
        <v>11602</v>
      </c>
      <c r="H55" s="106">
        <v>57</v>
      </c>
      <c r="I55" s="106">
        <v>4718</v>
      </c>
      <c r="J55" s="106">
        <v>36</v>
      </c>
      <c r="K55" s="106">
        <v>3729</v>
      </c>
      <c r="L55" s="106">
        <v>52</v>
      </c>
      <c r="M55" s="107">
        <v>7459</v>
      </c>
      <c r="N55">
        <v>1186</v>
      </c>
      <c r="O55">
        <v>90</v>
      </c>
      <c r="P55">
        <v>90</v>
      </c>
      <c r="Q55">
        <v>90</v>
      </c>
      <c r="R55">
        <v>5461</v>
      </c>
      <c r="S55">
        <v>39</v>
      </c>
      <c r="T55">
        <v>4713</v>
      </c>
      <c r="U55">
        <v>39</v>
      </c>
      <c r="V55">
        <v>4291</v>
      </c>
      <c r="W55">
        <v>47</v>
      </c>
      <c r="X55">
        <v>5409</v>
      </c>
      <c r="Y55">
        <v>47</v>
      </c>
      <c r="Z55">
        <v>5287</v>
      </c>
      <c r="AA55">
        <v>66</v>
      </c>
      <c r="AB55">
        <v>4345</v>
      </c>
    </row>
    <row r="56" spans="1:28" x14ac:dyDescent="0.25">
      <c r="A56" s="10">
        <v>157085</v>
      </c>
      <c r="B56" s="11" t="s">
        <v>98</v>
      </c>
      <c r="C56" s="11" t="s">
        <v>99</v>
      </c>
      <c r="D56" s="3">
        <v>1</v>
      </c>
      <c r="E56" t="s">
        <v>33</v>
      </c>
      <c r="F56" s="107"/>
      <c r="G56" s="106">
        <v>19927</v>
      </c>
      <c r="H56" s="106">
        <v>50</v>
      </c>
      <c r="I56" s="106">
        <v>7226</v>
      </c>
      <c r="J56" s="106">
        <v>24</v>
      </c>
      <c r="K56" s="106">
        <v>3937</v>
      </c>
      <c r="L56" s="106">
        <v>43</v>
      </c>
      <c r="M56" s="107">
        <v>6500</v>
      </c>
      <c r="N56">
        <v>4282</v>
      </c>
      <c r="O56">
        <v>75</v>
      </c>
      <c r="P56">
        <v>74</v>
      </c>
      <c r="Q56">
        <v>68</v>
      </c>
      <c r="R56">
        <v>7676</v>
      </c>
      <c r="S56">
        <v>26</v>
      </c>
      <c r="T56">
        <v>4875</v>
      </c>
      <c r="U56">
        <v>25</v>
      </c>
      <c r="V56">
        <v>4054</v>
      </c>
      <c r="W56">
        <v>46</v>
      </c>
      <c r="X56">
        <v>6074</v>
      </c>
      <c r="Y56">
        <v>46</v>
      </c>
      <c r="Z56">
        <v>5179</v>
      </c>
      <c r="AA56">
        <v>45</v>
      </c>
      <c r="AB56">
        <v>5837</v>
      </c>
    </row>
    <row r="57" spans="1:28" x14ac:dyDescent="0.25">
      <c r="A57" s="10">
        <v>157289</v>
      </c>
      <c r="B57" s="11" t="s">
        <v>100</v>
      </c>
      <c r="C57" s="11" t="s">
        <v>99</v>
      </c>
      <c r="D57" s="3">
        <v>1</v>
      </c>
      <c r="E57" t="s">
        <v>33</v>
      </c>
      <c r="F57" s="107"/>
      <c r="G57" s="106">
        <v>15818</v>
      </c>
      <c r="H57" s="106">
        <v>74</v>
      </c>
      <c r="I57" s="106">
        <v>7933</v>
      </c>
      <c r="J57" s="106">
        <v>30</v>
      </c>
      <c r="K57" s="106">
        <v>4062</v>
      </c>
      <c r="L57" s="106">
        <v>43</v>
      </c>
      <c r="M57" s="107">
        <v>6979</v>
      </c>
      <c r="N57">
        <v>2512</v>
      </c>
      <c r="O57">
        <v>97</v>
      </c>
      <c r="P57">
        <v>96</v>
      </c>
      <c r="Q57">
        <v>94</v>
      </c>
      <c r="R57">
        <v>8281</v>
      </c>
      <c r="S57">
        <v>32</v>
      </c>
      <c r="T57">
        <v>4793</v>
      </c>
      <c r="U57">
        <v>32</v>
      </c>
      <c r="V57">
        <v>3976</v>
      </c>
      <c r="W57">
        <v>45</v>
      </c>
      <c r="X57">
        <v>5506</v>
      </c>
      <c r="Y57">
        <v>45</v>
      </c>
      <c r="Z57">
        <v>5032</v>
      </c>
      <c r="AA57">
        <v>55</v>
      </c>
      <c r="AB57">
        <v>8380</v>
      </c>
    </row>
    <row r="58" spans="1:28" x14ac:dyDescent="0.25">
      <c r="A58" s="10">
        <v>159391</v>
      </c>
      <c r="B58" s="11" t="s">
        <v>101</v>
      </c>
      <c r="C58" s="11" t="s">
        <v>102</v>
      </c>
      <c r="D58" s="3">
        <v>1</v>
      </c>
      <c r="E58" t="s">
        <v>33</v>
      </c>
      <c r="F58" s="107"/>
      <c r="G58" s="106">
        <v>23685</v>
      </c>
      <c r="H58" s="106">
        <v>75</v>
      </c>
      <c r="I58" s="106">
        <v>7543</v>
      </c>
      <c r="J58" s="106">
        <v>20</v>
      </c>
      <c r="K58" s="106">
        <v>4255</v>
      </c>
      <c r="L58" s="106">
        <v>33</v>
      </c>
      <c r="M58" s="107">
        <v>6583</v>
      </c>
      <c r="N58">
        <v>5477</v>
      </c>
      <c r="O58">
        <v>94</v>
      </c>
      <c r="P58">
        <v>93</v>
      </c>
      <c r="Q58">
        <v>90</v>
      </c>
      <c r="R58">
        <v>8040</v>
      </c>
      <c r="S58">
        <v>22</v>
      </c>
      <c r="T58">
        <v>5039</v>
      </c>
      <c r="U58">
        <v>20</v>
      </c>
      <c r="V58">
        <v>4171</v>
      </c>
      <c r="W58">
        <v>36</v>
      </c>
      <c r="X58">
        <v>5629</v>
      </c>
      <c r="Y58">
        <v>36</v>
      </c>
      <c r="Z58">
        <v>5382</v>
      </c>
      <c r="AA58">
        <v>61</v>
      </c>
      <c r="AB58">
        <v>5100</v>
      </c>
    </row>
    <row r="59" spans="1:28" x14ac:dyDescent="0.25">
      <c r="A59" s="15">
        <v>159647</v>
      </c>
      <c r="B59" s="3" t="s">
        <v>103</v>
      </c>
      <c r="C59" s="3" t="s">
        <v>102</v>
      </c>
      <c r="D59" s="3">
        <v>1</v>
      </c>
      <c r="E59" t="s">
        <v>29</v>
      </c>
      <c r="F59" s="107"/>
      <c r="G59" s="106">
        <v>8978</v>
      </c>
      <c r="H59" s="106">
        <v>59</v>
      </c>
      <c r="I59" s="106">
        <v>6770</v>
      </c>
      <c r="J59" s="106">
        <v>24</v>
      </c>
      <c r="K59" s="106">
        <v>4361</v>
      </c>
      <c r="L59" s="106">
        <v>35</v>
      </c>
      <c r="M59" s="107">
        <v>8878</v>
      </c>
      <c r="N59">
        <v>1535</v>
      </c>
      <c r="O59">
        <v>95</v>
      </c>
      <c r="P59">
        <v>95</v>
      </c>
      <c r="Q59">
        <v>92</v>
      </c>
      <c r="R59">
        <v>7463</v>
      </c>
      <c r="S59">
        <v>37</v>
      </c>
      <c r="T59">
        <v>4806</v>
      </c>
      <c r="U59">
        <v>37</v>
      </c>
      <c r="V59">
        <v>4266</v>
      </c>
      <c r="W59">
        <v>41</v>
      </c>
      <c r="X59">
        <v>4889</v>
      </c>
      <c r="Y59">
        <v>41</v>
      </c>
      <c r="Z59">
        <v>4850</v>
      </c>
      <c r="AA59">
        <v>58</v>
      </c>
      <c r="AB59">
        <v>3695</v>
      </c>
    </row>
    <row r="60" spans="1:28" x14ac:dyDescent="0.25">
      <c r="A60" s="10">
        <v>159939</v>
      </c>
      <c r="B60" s="11" t="s">
        <v>104</v>
      </c>
      <c r="C60" s="11" t="s">
        <v>102</v>
      </c>
      <c r="D60" s="3">
        <v>1</v>
      </c>
      <c r="E60" t="s">
        <v>29</v>
      </c>
      <c r="F60" s="105" t="s">
        <v>30</v>
      </c>
      <c r="G60" s="106">
        <v>8345</v>
      </c>
      <c r="H60" s="106">
        <v>54</v>
      </c>
      <c r="I60" s="106">
        <v>5967</v>
      </c>
      <c r="J60" s="106">
        <v>32</v>
      </c>
      <c r="K60" s="106">
        <v>3923</v>
      </c>
      <c r="L60" s="106">
        <v>36</v>
      </c>
      <c r="M60" s="107">
        <v>6721</v>
      </c>
      <c r="N60">
        <v>1020</v>
      </c>
      <c r="O60">
        <v>89</v>
      </c>
      <c r="P60">
        <v>88</v>
      </c>
      <c r="Q60">
        <v>82</v>
      </c>
      <c r="R60">
        <v>6821</v>
      </c>
      <c r="S60">
        <v>42</v>
      </c>
      <c r="T60">
        <v>4762</v>
      </c>
      <c r="U60">
        <v>42</v>
      </c>
      <c r="V60">
        <v>4154</v>
      </c>
      <c r="W60">
        <v>39</v>
      </c>
      <c r="X60">
        <v>4880</v>
      </c>
      <c r="Y60">
        <v>39</v>
      </c>
      <c r="Z60">
        <v>4644</v>
      </c>
      <c r="AA60">
        <v>31</v>
      </c>
      <c r="AB60">
        <v>3465</v>
      </c>
    </row>
    <row r="61" spans="1:28" x14ac:dyDescent="0.25">
      <c r="A61" s="10">
        <v>160658</v>
      </c>
      <c r="B61" s="11" t="s">
        <v>105</v>
      </c>
      <c r="C61" s="11" t="s">
        <v>102</v>
      </c>
      <c r="D61" s="3">
        <v>1</v>
      </c>
      <c r="E61" t="s">
        <v>29</v>
      </c>
      <c r="F61" s="107"/>
      <c r="G61" s="106">
        <v>15306</v>
      </c>
      <c r="H61" s="106">
        <v>62</v>
      </c>
      <c r="I61" s="106">
        <v>5123</v>
      </c>
      <c r="J61" s="106">
        <v>33</v>
      </c>
      <c r="K61" s="106">
        <v>4118</v>
      </c>
      <c r="L61" s="106">
        <v>35</v>
      </c>
      <c r="M61" s="107">
        <v>5614</v>
      </c>
      <c r="N61">
        <v>2915</v>
      </c>
      <c r="O61">
        <v>90</v>
      </c>
      <c r="P61">
        <v>90</v>
      </c>
      <c r="Q61">
        <v>85</v>
      </c>
      <c r="R61">
        <v>5545</v>
      </c>
      <c r="S61">
        <v>38</v>
      </c>
      <c r="T61">
        <v>4679</v>
      </c>
      <c r="U61">
        <v>38</v>
      </c>
      <c r="V61">
        <v>4181</v>
      </c>
      <c r="W61">
        <v>33</v>
      </c>
      <c r="X61">
        <v>4643</v>
      </c>
      <c r="Y61">
        <v>33</v>
      </c>
      <c r="Z61">
        <v>4643</v>
      </c>
      <c r="AA61">
        <v>30</v>
      </c>
      <c r="AB61">
        <v>2274</v>
      </c>
    </row>
    <row r="62" spans="1:28" x14ac:dyDescent="0.25">
      <c r="A62" s="15">
        <v>166513</v>
      </c>
      <c r="B62" s="3" t="s">
        <v>106</v>
      </c>
      <c r="C62" s="3" t="s">
        <v>107</v>
      </c>
      <c r="D62" s="3">
        <v>1</v>
      </c>
      <c r="E62" t="s">
        <v>29</v>
      </c>
      <c r="F62" s="107"/>
      <c r="G62" s="106">
        <v>11276</v>
      </c>
      <c r="H62" s="106">
        <v>52</v>
      </c>
      <c r="I62" s="106">
        <v>6379</v>
      </c>
      <c r="J62" s="106">
        <v>30</v>
      </c>
      <c r="K62" s="106">
        <v>3926</v>
      </c>
      <c r="L62" s="106">
        <v>60</v>
      </c>
      <c r="M62" s="107">
        <v>7090</v>
      </c>
      <c r="N62">
        <v>1604</v>
      </c>
      <c r="O62">
        <v>89</v>
      </c>
      <c r="P62">
        <v>89</v>
      </c>
      <c r="Q62">
        <v>75</v>
      </c>
      <c r="R62">
        <v>6853</v>
      </c>
      <c r="S62">
        <v>33</v>
      </c>
      <c r="T62">
        <v>4946</v>
      </c>
      <c r="U62">
        <v>33</v>
      </c>
      <c r="V62">
        <v>4057</v>
      </c>
      <c r="W62">
        <v>74</v>
      </c>
      <c r="X62">
        <v>6007</v>
      </c>
      <c r="Y62">
        <v>74</v>
      </c>
      <c r="Z62">
        <v>5345</v>
      </c>
      <c r="AA62">
        <v>60</v>
      </c>
      <c r="AB62">
        <v>4062</v>
      </c>
    </row>
    <row r="63" spans="1:28" x14ac:dyDescent="0.25">
      <c r="A63" s="16">
        <v>166629</v>
      </c>
      <c r="B63" s="17" t="s">
        <v>108</v>
      </c>
      <c r="C63" s="17" t="s">
        <v>107</v>
      </c>
      <c r="D63" s="18">
        <v>1</v>
      </c>
      <c r="E63" s="17" t="s">
        <v>33</v>
      </c>
      <c r="F63" s="108" t="s">
        <v>40</v>
      </c>
      <c r="G63" s="18">
        <v>21373</v>
      </c>
      <c r="H63" s="18">
        <v>63</v>
      </c>
      <c r="I63" s="18">
        <v>8136</v>
      </c>
      <c r="J63" s="18">
        <v>27</v>
      </c>
      <c r="K63" s="18">
        <v>4064</v>
      </c>
      <c r="L63" s="18">
        <v>61</v>
      </c>
      <c r="M63" s="109">
        <v>6553</v>
      </c>
      <c r="N63" s="18">
        <v>4554</v>
      </c>
      <c r="O63" s="18">
        <v>88</v>
      </c>
      <c r="P63" s="18">
        <v>88</v>
      </c>
      <c r="Q63" s="18">
        <v>74</v>
      </c>
      <c r="R63" s="18">
        <v>7274</v>
      </c>
      <c r="S63" s="18">
        <v>25</v>
      </c>
      <c r="T63" s="18">
        <v>4935</v>
      </c>
      <c r="U63" s="18">
        <v>25</v>
      </c>
      <c r="V63" s="18">
        <v>4003</v>
      </c>
      <c r="W63" s="18">
        <v>67</v>
      </c>
      <c r="X63" s="18">
        <v>6974</v>
      </c>
      <c r="Y63" s="18">
        <v>67</v>
      </c>
      <c r="Z63" s="18">
        <v>5391</v>
      </c>
      <c r="AA63" s="18">
        <v>57</v>
      </c>
      <c r="AB63" s="18">
        <v>5221</v>
      </c>
    </row>
    <row r="64" spans="1:28" x14ac:dyDescent="0.25">
      <c r="A64" s="15">
        <v>166638</v>
      </c>
      <c r="B64" s="3" t="s">
        <v>109</v>
      </c>
      <c r="C64" s="3" t="s">
        <v>107</v>
      </c>
      <c r="D64" s="3">
        <v>1</v>
      </c>
      <c r="E64" t="s">
        <v>29</v>
      </c>
      <c r="F64" s="107"/>
      <c r="G64" s="106">
        <v>11568</v>
      </c>
      <c r="H64" s="106">
        <v>52</v>
      </c>
      <c r="I64" s="106">
        <v>7032</v>
      </c>
      <c r="J64" s="106">
        <v>36</v>
      </c>
      <c r="K64" s="106">
        <v>4063</v>
      </c>
      <c r="L64" s="106">
        <v>56</v>
      </c>
      <c r="M64" s="107">
        <v>7343</v>
      </c>
      <c r="N64">
        <v>1069</v>
      </c>
      <c r="O64">
        <v>84</v>
      </c>
      <c r="P64">
        <v>83</v>
      </c>
      <c r="Q64">
        <v>70</v>
      </c>
      <c r="R64">
        <v>7595</v>
      </c>
      <c r="S64">
        <v>43</v>
      </c>
      <c r="T64">
        <v>5214</v>
      </c>
      <c r="U64">
        <v>43</v>
      </c>
      <c r="V64">
        <v>4195</v>
      </c>
      <c r="W64">
        <v>67</v>
      </c>
      <c r="X64">
        <v>5272</v>
      </c>
      <c r="Y64">
        <v>67</v>
      </c>
      <c r="Z64">
        <v>4839</v>
      </c>
      <c r="AA64">
        <v>53</v>
      </c>
      <c r="AB64">
        <v>3400</v>
      </c>
    </row>
    <row r="65" spans="1:28" x14ac:dyDescent="0.25">
      <c r="A65" s="10">
        <v>163286</v>
      </c>
      <c r="B65" s="11" t="s">
        <v>110</v>
      </c>
      <c r="C65" s="11" t="s">
        <v>111</v>
      </c>
      <c r="D65" s="3">
        <v>1</v>
      </c>
      <c r="E65" t="s">
        <v>33</v>
      </c>
      <c r="F65" s="107"/>
      <c r="G65" s="106">
        <v>26922</v>
      </c>
      <c r="H65" s="106">
        <v>50</v>
      </c>
      <c r="I65" s="106">
        <v>8174</v>
      </c>
      <c r="J65" s="106">
        <v>20</v>
      </c>
      <c r="K65" s="106">
        <v>4125</v>
      </c>
      <c r="L65" s="106">
        <v>36</v>
      </c>
      <c r="M65" s="107">
        <v>6741</v>
      </c>
      <c r="N65">
        <v>3923</v>
      </c>
      <c r="O65">
        <v>75</v>
      </c>
      <c r="P65">
        <v>73</v>
      </c>
      <c r="Q65">
        <v>64</v>
      </c>
      <c r="R65">
        <v>7232</v>
      </c>
      <c r="S65">
        <v>15</v>
      </c>
      <c r="T65">
        <v>5063</v>
      </c>
      <c r="U65">
        <v>15</v>
      </c>
      <c r="V65">
        <v>4130</v>
      </c>
      <c r="W65">
        <v>37</v>
      </c>
      <c r="X65">
        <v>6541</v>
      </c>
      <c r="Y65">
        <v>37</v>
      </c>
      <c r="Z65">
        <v>5512</v>
      </c>
      <c r="AA65">
        <v>51</v>
      </c>
      <c r="AB65">
        <v>6344</v>
      </c>
    </row>
    <row r="66" spans="1:28" x14ac:dyDescent="0.25">
      <c r="A66" s="10">
        <v>161253</v>
      </c>
      <c r="B66" s="11" t="s">
        <v>112</v>
      </c>
      <c r="C66" s="11" t="s">
        <v>113</v>
      </c>
      <c r="D66" s="3">
        <v>1</v>
      </c>
      <c r="E66" t="s">
        <v>29</v>
      </c>
      <c r="F66" s="105" t="s">
        <v>30</v>
      </c>
      <c r="G66" s="106">
        <v>9183</v>
      </c>
      <c r="H66" s="106">
        <v>64</v>
      </c>
      <c r="I66" s="106">
        <v>7770</v>
      </c>
      <c r="J66" s="106">
        <v>34</v>
      </c>
      <c r="K66" s="106">
        <v>3866</v>
      </c>
      <c r="L66" s="106">
        <v>64</v>
      </c>
      <c r="M66" s="107">
        <v>6340</v>
      </c>
      <c r="N66">
        <v>1718</v>
      </c>
      <c r="O66">
        <v>92</v>
      </c>
      <c r="P66">
        <v>89</v>
      </c>
      <c r="Q66">
        <v>71</v>
      </c>
      <c r="R66">
        <v>8127</v>
      </c>
      <c r="S66">
        <v>48</v>
      </c>
      <c r="T66">
        <v>4014</v>
      </c>
      <c r="U66">
        <v>34</v>
      </c>
      <c r="V66">
        <v>3849</v>
      </c>
      <c r="W66">
        <v>73</v>
      </c>
      <c r="X66">
        <v>9199</v>
      </c>
      <c r="Y66">
        <v>72</v>
      </c>
      <c r="Z66">
        <v>7357</v>
      </c>
      <c r="AA66">
        <v>67</v>
      </c>
      <c r="AB66">
        <v>5107</v>
      </c>
    </row>
    <row r="67" spans="1:28" x14ac:dyDescent="0.25">
      <c r="A67" s="10">
        <v>170976</v>
      </c>
      <c r="B67" s="11" t="s">
        <v>114</v>
      </c>
      <c r="C67" s="11" t="s">
        <v>115</v>
      </c>
      <c r="D67" s="3">
        <v>1</v>
      </c>
      <c r="E67" t="s">
        <v>33</v>
      </c>
      <c r="F67" s="107"/>
      <c r="G67" s="106">
        <v>27027</v>
      </c>
      <c r="H67" s="106">
        <v>51</v>
      </c>
      <c r="I67" s="106">
        <v>13493</v>
      </c>
      <c r="J67" s="106">
        <v>16</v>
      </c>
      <c r="K67" s="106">
        <v>4385</v>
      </c>
      <c r="L67" s="106">
        <v>38</v>
      </c>
      <c r="M67" s="107">
        <v>6763</v>
      </c>
      <c r="N67">
        <v>6450</v>
      </c>
      <c r="O67">
        <v>64</v>
      </c>
      <c r="P67">
        <v>59</v>
      </c>
      <c r="Q67">
        <v>49</v>
      </c>
      <c r="R67">
        <v>12800</v>
      </c>
      <c r="S67">
        <v>18</v>
      </c>
      <c r="T67">
        <v>6098</v>
      </c>
      <c r="U67">
        <v>15</v>
      </c>
      <c r="V67">
        <v>4391</v>
      </c>
      <c r="W67">
        <v>37</v>
      </c>
      <c r="X67">
        <v>6502</v>
      </c>
      <c r="Y67">
        <v>37</v>
      </c>
      <c r="Z67">
        <v>5380</v>
      </c>
      <c r="AA67">
        <v>47</v>
      </c>
      <c r="AB67">
        <v>10851</v>
      </c>
    </row>
    <row r="68" spans="1:28" x14ac:dyDescent="0.25">
      <c r="A68" s="10">
        <v>171100</v>
      </c>
      <c r="B68" s="11" t="s">
        <v>116</v>
      </c>
      <c r="C68" s="11" t="s">
        <v>115</v>
      </c>
      <c r="D68" s="3">
        <v>1</v>
      </c>
      <c r="E68" t="s">
        <v>33</v>
      </c>
      <c r="F68" s="107"/>
      <c r="G68" s="106">
        <v>35921</v>
      </c>
      <c r="H68" s="106">
        <v>55</v>
      </c>
      <c r="I68" s="106">
        <v>8528</v>
      </c>
      <c r="J68" s="106">
        <v>26</v>
      </c>
      <c r="K68" s="106">
        <v>4593</v>
      </c>
      <c r="L68" s="106">
        <v>51</v>
      </c>
      <c r="M68" s="107">
        <v>7412</v>
      </c>
      <c r="N68">
        <v>7227</v>
      </c>
      <c r="O68">
        <v>71</v>
      </c>
      <c r="P68">
        <v>70</v>
      </c>
      <c r="Q68">
        <v>48</v>
      </c>
      <c r="R68">
        <v>8922</v>
      </c>
      <c r="S68">
        <v>27</v>
      </c>
      <c r="T68">
        <v>5455</v>
      </c>
      <c r="U68">
        <v>26</v>
      </c>
      <c r="V68">
        <v>4557</v>
      </c>
      <c r="W68">
        <v>50</v>
      </c>
      <c r="X68">
        <v>6207</v>
      </c>
      <c r="Y68">
        <v>50</v>
      </c>
      <c r="Z68">
        <v>5529</v>
      </c>
      <c r="AA68">
        <v>39</v>
      </c>
      <c r="AB68">
        <v>5597</v>
      </c>
    </row>
    <row r="69" spans="1:28" x14ac:dyDescent="0.25">
      <c r="A69" s="10">
        <v>171128</v>
      </c>
      <c r="B69" s="11" t="s">
        <v>117</v>
      </c>
      <c r="C69" s="11" t="s">
        <v>115</v>
      </c>
      <c r="D69" s="3">
        <v>1</v>
      </c>
      <c r="E69" t="s">
        <v>29</v>
      </c>
      <c r="F69" s="107"/>
      <c r="G69" s="106">
        <v>5715</v>
      </c>
      <c r="H69" s="106">
        <v>83</v>
      </c>
      <c r="I69" s="106">
        <v>8884</v>
      </c>
      <c r="J69" s="106">
        <v>28</v>
      </c>
      <c r="K69" s="106">
        <v>4510</v>
      </c>
      <c r="L69" s="106">
        <v>61</v>
      </c>
      <c r="M69" s="107">
        <v>6527</v>
      </c>
      <c r="N69">
        <v>1110</v>
      </c>
      <c r="O69">
        <v>97</v>
      </c>
      <c r="P69">
        <v>96</v>
      </c>
      <c r="Q69">
        <v>93</v>
      </c>
      <c r="R69">
        <v>10236</v>
      </c>
      <c r="S69">
        <v>30</v>
      </c>
      <c r="T69">
        <v>6058</v>
      </c>
      <c r="U69">
        <v>28</v>
      </c>
      <c r="V69">
        <v>4267</v>
      </c>
      <c r="W69">
        <v>69</v>
      </c>
      <c r="X69">
        <v>6737</v>
      </c>
      <c r="Y69">
        <v>68</v>
      </c>
      <c r="Z69">
        <v>5381</v>
      </c>
      <c r="AA69">
        <v>92</v>
      </c>
      <c r="AB69">
        <v>7609</v>
      </c>
    </row>
    <row r="70" spans="1:28" x14ac:dyDescent="0.25">
      <c r="A70" s="10">
        <v>172644</v>
      </c>
      <c r="B70" s="11" t="s">
        <v>118</v>
      </c>
      <c r="C70" s="11" t="s">
        <v>115</v>
      </c>
      <c r="D70" s="3">
        <v>1</v>
      </c>
      <c r="E70" t="s">
        <v>33</v>
      </c>
      <c r="F70" s="107"/>
      <c r="G70" s="106">
        <v>20837</v>
      </c>
      <c r="H70" s="106">
        <v>66</v>
      </c>
      <c r="I70" s="106">
        <v>6501</v>
      </c>
      <c r="J70" s="106">
        <v>49</v>
      </c>
      <c r="K70" s="106">
        <v>4681</v>
      </c>
      <c r="L70" s="106">
        <v>57</v>
      </c>
      <c r="M70" s="107">
        <v>7660</v>
      </c>
      <c r="N70">
        <v>2465</v>
      </c>
      <c r="O70">
        <v>90</v>
      </c>
      <c r="P70">
        <v>89</v>
      </c>
      <c r="Q70">
        <v>82</v>
      </c>
      <c r="R70">
        <v>7593</v>
      </c>
      <c r="S70">
        <v>58</v>
      </c>
      <c r="T70">
        <v>5245</v>
      </c>
      <c r="U70">
        <v>58</v>
      </c>
      <c r="V70">
        <v>4877</v>
      </c>
      <c r="W70">
        <v>58</v>
      </c>
      <c r="X70">
        <v>5975</v>
      </c>
      <c r="Y70">
        <v>58</v>
      </c>
      <c r="Z70">
        <v>5874</v>
      </c>
      <c r="AA70">
        <v>76</v>
      </c>
      <c r="AB70">
        <v>4081</v>
      </c>
    </row>
    <row r="71" spans="1:28" x14ac:dyDescent="0.25">
      <c r="A71" s="10">
        <v>172699</v>
      </c>
      <c r="B71" s="11" t="s">
        <v>119</v>
      </c>
      <c r="C71" s="11" t="s">
        <v>115</v>
      </c>
      <c r="D71" s="3">
        <v>1</v>
      </c>
      <c r="E71" t="s">
        <v>29</v>
      </c>
      <c r="F71" s="107"/>
      <c r="G71" s="106">
        <v>19966</v>
      </c>
      <c r="H71" s="106">
        <v>57</v>
      </c>
      <c r="I71" s="106">
        <v>6718</v>
      </c>
      <c r="J71" s="106">
        <v>38</v>
      </c>
      <c r="K71" s="106">
        <v>4114</v>
      </c>
      <c r="L71" s="106">
        <v>66</v>
      </c>
      <c r="M71" s="107">
        <v>7432</v>
      </c>
      <c r="N71">
        <v>3354</v>
      </c>
      <c r="O71">
        <v>88</v>
      </c>
      <c r="P71">
        <v>88</v>
      </c>
      <c r="Q71">
        <v>63</v>
      </c>
      <c r="R71">
        <v>6933</v>
      </c>
      <c r="S71">
        <v>36</v>
      </c>
      <c r="T71">
        <v>4912</v>
      </c>
      <c r="U71">
        <v>35</v>
      </c>
      <c r="V71">
        <v>4313</v>
      </c>
      <c r="W71">
        <v>77</v>
      </c>
      <c r="X71">
        <v>7150</v>
      </c>
      <c r="Y71">
        <v>77</v>
      </c>
      <c r="Z71">
        <v>5828</v>
      </c>
      <c r="AA71">
        <v>60</v>
      </c>
      <c r="AB71">
        <v>4297</v>
      </c>
    </row>
    <row r="72" spans="1:28" x14ac:dyDescent="0.25">
      <c r="A72" s="10">
        <v>174066</v>
      </c>
      <c r="B72" s="11" t="s">
        <v>120</v>
      </c>
      <c r="C72" s="11" t="s">
        <v>121</v>
      </c>
      <c r="D72" s="3">
        <v>1</v>
      </c>
      <c r="E72" t="s">
        <v>33</v>
      </c>
      <c r="F72" s="107"/>
      <c r="G72" s="106">
        <v>33607</v>
      </c>
      <c r="H72" s="106">
        <v>78</v>
      </c>
      <c r="I72" s="106">
        <v>5592</v>
      </c>
      <c r="J72" s="106">
        <v>24</v>
      </c>
      <c r="K72" s="106">
        <v>4426</v>
      </c>
      <c r="L72" s="106">
        <v>49</v>
      </c>
      <c r="M72" s="107">
        <v>6810</v>
      </c>
      <c r="N72">
        <v>5311</v>
      </c>
      <c r="O72">
        <v>93</v>
      </c>
      <c r="P72">
        <v>92</v>
      </c>
      <c r="Q72">
        <v>88</v>
      </c>
      <c r="R72">
        <v>5644</v>
      </c>
      <c r="S72">
        <v>23</v>
      </c>
      <c r="T72">
        <v>5418</v>
      </c>
      <c r="U72">
        <v>23</v>
      </c>
      <c r="V72">
        <v>4265</v>
      </c>
      <c r="W72">
        <v>53</v>
      </c>
      <c r="X72">
        <v>6595</v>
      </c>
      <c r="Y72">
        <v>52</v>
      </c>
      <c r="Z72">
        <v>5537</v>
      </c>
      <c r="AA72">
        <v>59</v>
      </c>
      <c r="AB72">
        <v>3808</v>
      </c>
    </row>
    <row r="73" spans="1:28" x14ac:dyDescent="0.25">
      <c r="A73" s="10">
        <v>178396</v>
      </c>
      <c r="B73" s="11" t="s">
        <v>122</v>
      </c>
      <c r="C73" s="11" t="s">
        <v>123</v>
      </c>
      <c r="D73" s="3">
        <v>1</v>
      </c>
      <c r="E73" t="s">
        <v>33</v>
      </c>
      <c r="F73" s="107"/>
      <c r="G73" s="106">
        <v>24834</v>
      </c>
      <c r="H73" s="106">
        <v>61</v>
      </c>
      <c r="I73" s="106">
        <v>6475</v>
      </c>
      <c r="J73" s="106">
        <v>22</v>
      </c>
      <c r="K73" s="106">
        <v>4059</v>
      </c>
      <c r="L73" s="106">
        <v>51</v>
      </c>
      <c r="M73" s="107">
        <v>6603</v>
      </c>
      <c r="N73">
        <v>6004</v>
      </c>
      <c r="O73">
        <v>81</v>
      </c>
      <c r="P73">
        <v>80</v>
      </c>
      <c r="Q73">
        <v>68</v>
      </c>
      <c r="R73">
        <v>6645</v>
      </c>
      <c r="S73">
        <v>22</v>
      </c>
      <c r="T73">
        <v>4903</v>
      </c>
      <c r="U73">
        <v>22</v>
      </c>
      <c r="V73">
        <v>4028</v>
      </c>
      <c r="W73">
        <v>53</v>
      </c>
      <c r="X73">
        <v>6246</v>
      </c>
      <c r="Y73">
        <v>52</v>
      </c>
      <c r="Z73">
        <v>5557</v>
      </c>
      <c r="AA73">
        <v>59</v>
      </c>
      <c r="AB73">
        <v>5096</v>
      </c>
    </row>
    <row r="74" spans="1:28" x14ac:dyDescent="0.25">
      <c r="A74" s="10">
        <v>178402</v>
      </c>
      <c r="B74" s="11" t="s">
        <v>124</v>
      </c>
      <c r="C74" s="11" t="s">
        <v>123</v>
      </c>
      <c r="D74" s="3">
        <v>1</v>
      </c>
      <c r="E74" t="s">
        <v>29</v>
      </c>
      <c r="F74" s="107"/>
      <c r="G74" s="106">
        <v>9850</v>
      </c>
      <c r="H74" s="106">
        <v>57</v>
      </c>
      <c r="I74" s="106">
        <v>6201</v>
      </c>
      <c r="J74" s="106">
        <v>32</v>
      </c>
      <c r="K74" s="106">
        <v>4140</v>
      </c>
      <c r="L74" s="106">
        <v>52</v>
      </c>
      <c r="M74" s="107">
        <v>10048</v>
      </c>
      <c r="N74">
        <v>1109</v>
      </c>
      <c r="O74">
        <v>93</v>
      </c>
      <c r="P74">
        <v>92</v>
      </c>
      <c r="Q74">
        <v>90</v>
      </c>
      <c r="R74">
        <v>5562</v>
      </c>
      <c r="S74">
        <v>38</v>
      </c>
      <c r="T74">
        <v>4979</v>
      </c>
      <c r="U74">
        <v>38</v>
      </c>
      <c r="V74">
        <v>4195</v>
      </c>
      <c r="W74">
        <v>60</v>
      </c>
      <c r="X74">
        <v>6202</v>
      </c>
      <c r="Y74">
        <v>60</v>
      </c>
      <c r="Z74">
        <v>5761</v>
      </c>
      <c r="AA74">
        <v>69</v>
      </c>
      <c r="AB74">
        <v>3913</v>
      </c>
    </row>
    <row r="75" spans="1:28" x14ac:dyDescent="0.25">
      <c r="A75" s="10">
        <v>178411</v>
      </c>
      <c r="B75" s="11" t="s">
        <v>125</v>
      </c>
      <c r="C75" s="11" t="s">
        <v>123</v>
      </c>
      <c r="D75" s="3">
        <v>1</v>
      </c>
      <c r="E75" t="s">
        <v>29</v>
      </c>
      <c r="F75" s="107"/>
      <c r="G75" s="106">
        <v>5503</v>
      </c>
      <c r="H75" s="106">
        <v>79</v>
      </c>
      <c r="I75" s="106">
        <v>7469</v>
      </c>
      <c r="J75" s="106">
        <v>28</v>
      </c>
      <c r="K75" s="106">
        <v>3833</v>
      </c>
      <c r="L75" s="106">
        <v>56</v>
      </c>
      <c r="M75" s="107">
        <v>6618</v>
      </c>
      <c r="N75">
        <v>1140</v>
      </c>
      <c r="O75">
        <v>96</v>
      </c>
      <c r="P75">
        <v>96</v>
      </c>
      <c r="Q75">
        <v>91</v>
      </c>
      <c r="R75">
        <v>7394</v>
      </c>
      <c r="S75">
        <v>28</v>
      </c>
      <c r="T75">
        <v>4674</v>
      </c>
      <c r="U75">
        <v>28</v>
      </c>
      <c r="V75">
        <v>3724</v>
      </c>
      <c r="W75">
        <v>60</v>
      </c>
      <c r="X75">
        <v>6026</v>
      </c>
      <c r="Y75">
        <v>59</v>
      </c>
      <c r="Z75">
        <v>5451</v>
      </c>
      <c r="AA75">
        <v>83</v>
      </c>
      <c r="AB75">
        <v>5782</v>
      </c>
    </row>
    <row r="76" spans="1:28" x14ac:dyDescent="0.25">
      <c r="A76" s="10">
        <v>178420</v>
      </c>
      <c r="B76" s="11" t="s">
        <v>126</v>
      </c>
      <c r="C76" s="11" t="s">
        <v>123</v>
      </c>
      <c r="D76" s="3">
        <v>1</v>
      </c>
      <c r="E76" t="s">
        <v>29</v>
      </c>
      <c r="F76" s="107"/>
      <c r="G76" s="106">
        <v>13171</v>
      </c>
      <c r="H76" s="106">
        <v>47</v>
      </c>
      <c r="I76" s="106">
        <v>6057</v>
      </c>
      <c r="J76" s="106">
        <v>30</v>
      </c>
      <c r="K76" s="106">
        <v>4573</v>
      </c>
      <c r="L76" s="106">
        <v>44</v>
      </c>
      <c r="M76" s="107">
        <v>8110</v>
      </c>
      <c r="N76">
        <v>479</v>
      </c>
      <c r="O76">
        <v>95</v>
      </c>
      <c r="P76">
        <v>91</v>
      </c>
      <c r="Q76">
        <v>89</v>
      </c>
      <c r="R76">
        <v>7546</v>
      </c>
      <c r="S76">
        <v>42</v>
      </c>
      <c r="T76">
        <v>5215</v>
      </c>
      <c r="U76">
        <v>41</v>
      </c>
      <c r="V76">
        <v>4536</v>
      </c>
      <c r="W76">
        <v>54</v>
      </c>
      <c r="X76">
        <v>5791</v>
      </c>
      <c r="Y76">
        <v>54</v>
      </c>
      <c r="Z76">
        <v>5534</v>
      </c>
      <c r="AA76">
        <v>72</v>
      </c>
      <c r="AB76">
        <v>5507</v>
      </c>
    </row>
    <row r="77" spans="1:28" x14ac:dyDescent="0.25">
      <c r="A77" s="10">
        <v>175856</v>
      </c>
      <c r="B77" s="11" t="s">
        <v>127</v>
      </c>
      <c r="C77" s="11" t="s">
        <v>128</v>
      </c>
      <c r="D77" s="3">
        <v>1</v>
      </c>
      <c r="E77" t="s">
        <v>29</v>
      </c>
      <c r="F77" s="105" t="s">
        <v>30</v>
      </c>
      <c r="G77" s="106">
        <v>6592</v>
      </c>
      <c r="H77" s="106">
        <v>91</v>
      </c>
      <c r="I77" s="106">
        <v>14230</v>
      </c>
      <c r="J77" s="106">
        <v>74</v>
      </c>
      <c r="K77" s="106">
        <v>5071</v>
      </c>
      <c r="L77" s="106">
        <v>79</v>
      </c>
      <c r="M77" s="107">
        <v>9000</v>
      </c>
      <c r="N77">
        <v>879</v>
      </c>
      <c r="O77">
        <v>95</v>
      </c>
      <c r="P77">
        <v>95</v>
      </c>
      <c r="Q77">
        <v>89</v>
      </c>
      <c r="R77">
        <v>8324</v>
      </c>
      <c r="S77">
        <v>76</v>
      </c>
      <c r="T77">
        <v>5715</v>
      </c>
      <c r="U77">
        <v>76</v>
      </c>
      <c r="V77">
        <v>5166</v>
      </c>
      <c r="W77">
        <v>77</v>
      </c>
      <c r="X77">
        <v>8327</v>
      </c>
      <c r="Y77">
        <v>77</v>
      </c>
      <c r="Z77">
        <v>8179</v>
      </c>
      <c r="AA77">
        <v>41</v>
      </c>
      <c r="AB77">
        <v>6786</v>
      </c>
    </row>
    <row r="78" spans="1:28" x14ac:dyDescent="0.25">
      <c r="A78" s="10">
        <v>176017</v>
      </c>
      <c r="B78" s="11" t="s">
        <v>129</v>
      </c>
      <c r="C78" s="11" t="s">
        <v>128</v>
      </c>
      <c r="D78" s="3">
        <v>1</v>
      </c>
      <c r="E78" t="s">
        <v>29</v>
      </c>
      <c r="F78" s="105" t="s">
        <v>30</v>
      </c>
      <c r="G78" s="106">
        <v>14159</v>
      </c>
      <c r="H78" s="106">
        <v>68</v>
      </c>
      <c r="I78" s="106">
        <v>6504</v>
      </c>
      <c r="J78" s="106">
        <v>31</v>
      </c>
      <c r="K78" s="106">
        <v>4623</v>
      </c>
      <c r="L78" s="106">
        <v>46</v>
      </c>
      <c r="M78" s="107">
        <v>7087</v>
      </c>
      <c r="N78">
        <v>3067</v>
      </c>
      <c r="O78">
        <v>81</v>
      </c>
      <c r="P78">
        <v>73</v>
      </c>
      <c r="Q78">
        <v>73</v>
      </c>
      <c r="R78">
        <v>6745</v>
      </c>
      <c r="S78">
        <v>30</v>
      </c>
      <c r="T78">
        <v>5536</v>
      </c>
      <c r="U78">
        <v>30</v>
      </c>
      <c r="V78">
        <v>4678</v>
      </c>
      <c r="W78">
        <v>46</v>
      </c>
      <c r="X78">
        <v>6087</v>
      </c>
      <c r="Y78">
        <v>45</v>
      </c>
      <c r="Z78">
        <v>5697</v>
      </c>
      <c r="AA78">
        <v>54</v>
      </c>
      <c r="AB78">
        <v>5471</v>
      </c>
    </row>
    <row r="79" spans="1:28" x14ac:dyDescent="0.25">
      <c r="A79" s="16">
        <v>176080</v>
      </c>
      <c r="B79" s="17" t="s">
        <v>130</v>
      </c>
      <c r="C79" s="17" t="s">
        <v>128</v>
      </c>
      <c r="D79" s="18">
        <v>1</v>
      </c>
      <c r="E79" s="19" t="s">
        <v>33</v>
      </c>
      <c r="F79" s="112" t="s">
        <v>40</v>
      </c>
      <c r="G79" s="18">
        <v>15543</v>
      </c>
      <c r="H79" s="18">
        <v>76</v>
      </c>
      <c r="I79" s="18">
        <v>6363</v>
      </c>
      <c r="J79" s="18">
        <v>35</v>
      </c>
      <c r="K79" s="18">
        <v>4624</v>
      </c>
      <c r="L79" s="18">
        <v>51</v>
      </c>
      <c r="M79" s="109">
        <v>7232</v>
      </c>
      <c r="N79" s="18">
        <v>2701</v>
      </c>
      <c r="O79" s="18">
        <v>89</v>
      </c>
      <c r="P79" s="18">
        <v>88</v>
      </c>
      <c r="Q79" s="18">
        <v>88</v>
      </c>
      <c r="R79" s="18">
        <v>7361</v>
      </c>
      <c r="S79" s="18">
        <v>34</v>
      </c>
      <c r="T79" s="18">
        <v>5599</v>
      </c>
      <c r="U79" s="18">
        <v>34</v>
      </c>
      <c r="V79" s="18">
        <v>4775</v>
      </c>
      <c r="W79" s="18">
        <v>57</v>
      </c>
      <c r="X79" s="18">
        <v>6064</v>
      </c>
      <c r="Y79" s="18">
        <v>56</v>
      </c>
      <c r="Z79" s="18">
        <v>5764</v>
      </c>
      <c r="AA79" s="18">
        <v>66</v>
      </c>
      <c r="AB79" s="18">
        <v>6416</v>
      </c>
    </row>
    <row r="80" spans="1:28" x14ac:dyDescent="0.25">
      <c r="A80" s="10">
        <v>176372</v>
      </c>
      <c r="B80" s="11" t="s">
        <v>131</v>
      </c>
      <c r="C80" s="11" t="s">
        <v>128</v>
      </c>
      <c r="D80" s="3">
        <v>1</v>
      </c>
      <c r="E80" t="s">
        <v>29</v>
      </c>
      <c r="F80" s="105" t="s">
        <v>30</v>
      </c>
      <c r="G80" s="106">
        <v>12826</v>
      </c>
      <c r="H80" s="106">
        <v>76</v>
      </c>
      <c r="I80" s="106">
        <v>5339</v>
      </c>
      <c r="J80" s="106">
        <v>49</v>
      </c>
      <c r="K80" s="106">
        <v>4486</v>
      </c>
      <c r="L80" s="106">
        <v>65</v>
      </c>
      <c r="M80" s="107">
        <v>7730</v>
      </c>
      <c r="N80">
        <v>1573</v>
      </c>
      <c r="O80">
        <v>95</v>
      </c>
      <c r="P80">
        <v>94</v>
      </c>
      <c r="Q80">
        <v>85</v>
      </c>
      <c r="R80">
        <v>7367</v>
      </c>
      <c r="S80">
        <v>54</v>
      </c>
      <c r="T80">
        <v>4894</v>
      </c>
      <c r="U80">
        <v>52</v>
      </c>
      <c r="V80">
        <v>4607</v>
      </c>
      <c r="W80">
        <v>67</v>
      </c>
      <c r="X80">
        <v>7364</v>
      </c>
      <c r="Y80">
        <v>67</v>
      </c>
      <c r="Z80">
        <v>7261</v>
      </c>
      <c r="AA80">
        <v>58</v>
      </c>
      <c r="AB80">
        <v>5726</v>
      </c>
    </row>
    <row r="81" spans="1:28" x14ac:dyDescent="0.25">
      <c r="A81" s="10">
        <v>180461</v>
      </c>
      <c r="B81" s="11" t="s">
        <v>132</v>
      </c>
      <c r="C81" s="11" t="s">
        <v>133</v>
      </c>
      <c r="D81" s="3">
        <v>1</v>
      </c>
      <c r="E81" t="s">
        <v>33</v>
      </c>
      <c r="F81" s="105" t="s">
        <v>30</v>
      </c>
      <c r="G81" s="106">
        <v>11579</v>
      </c>
      <c r="H81" s="106">
        <v>49</v>
      </c>
      <c r="I81" s="106">
        <v>4870</v>
      </c>
      <c r="J81" s="106">
        <v>33</v>
      </c>
      <c r="K81" s="106">
        <v>4390</v>
      </c>
      <c r="L81" s="106">
        <v>52</v>
      </c>
      <c r="M81" s="107">
        <v>7284</v>
      </c>
      <c r="N81">
        <v>2017</v>
      </c>
      <c r="O81">
        <v>83</v>
      </c>
      <c r="P81">
        <v>82</v>
      </c>
      <c r="Q81">
        <v>71</v>
      </c>
      <c r="R81">
        <v>5814</v>
      </c>
      <c r="S81">
        <v>31</v>
      </c>
      <c r="T81">
        <v>4950</v>
      </c>
      <c r="U81">
        <v>31</v>
      </c>
      <c r="V81">
        <v>4134</v>
      </c>
      <c r="W81">
        <v>52</v>
      </c>
      <c r="X81">
        <v>6531</v>
      </c>
      <c r="Y81">
        <v>52</v>
      </c>
      <c r="Z81">
        <v>6044</v>
      </c>
      <c r="AA81">
        <v>51</v>
      </c>
      <c r="AB81">
        <v>4202</v>
      </c>
    </row>
    <row r="82" spans="1:28" x14ac:dyDescent="0.25">
      <c r="A82" s="10">
        <v>180489</v>
      </c>
      <c r="B82" s="11" t="s">
        <v>134</v>
      </c>
      <c r="C82" s="11" t="s">
        <v>133</v>
      </c>
      <c r="D82" s="3">
        <v>1</v>
      </c>
      <c r="E82" t="s">
        <v>29</v>
      </c>
      <c r="F82" s="105" t="s">
        <v>30</v>
      </c>
      <c r="G82" s="106">
        <v>13335</v>
      </c>
      <c r="H82" s="106">
        <v>61</v>
      </c>
      <c r="I82" s="106">
        <v>4974</v>
      </c>
      <c r="J82" s="106">
        <v>39</v>
      </c>
      <c r="K82" s="106">
        <v>4697</v>
      </c>
      <c r="L82" s="106">
        <v>58</v>
      </c>
      <c r="M82" s="107">
        <v>7190</v>
      </c>
      <c r="N82">
        <v>2269</v>
      </c>
      <c r="O82">
        <v>85</v>
      </c>
      <c r="P82">
        <v>83</v>
      </c>
      <c r="Q82">
        <v>71</v>
      </c>
      <c r="R82">
        <v>4354</v>
      </c>
      <c r="S82">
        <v>38</v>
      </c>
      <c r="T82">
        <v>4889</v>
      </c>
      <c r="U82">
        <v>38</v>
      </c>
      <c r="V82">
        <v>4531</v>
      </c>
      <c r="W82">
        <v>59</v>
      </c>
      <c r="X82">
        <v>6035</v>
      </c>
      <c r="Y82">
        <v>59</v>
      </c>
      <c r="Z82">
        <v>5668</v>
      </c>
      <c r="AA82">
        <v>39</v>
      </c>
      <c r="AB82">
        <v>3143</v>
      </c>
    </row>
    <row r="83" spans="1:28" x14ac:dyDescent="0.25">
      <c r="A83" s="10">
        <v>199120</v>
      </c>
      <c r="B83" s="11" t="s">
        <v>135</v>
      </c>
      <c r="C83" s="11" t="s">
        <v>136</v>
      </c>
      <c r="D83" s="3">
        <v>1</v>
      </c>
      <c r="E83" t="s">
        <v>33</v>
      </c>
      <c r="F83" s="107"/>
      <c r="G83" s="106">
        <v>18579</v>
      </c>
      <c r="H83" s="106">
        <v>56</v>
      </c>
      <c r="I83" s="106">
        <v>11071</v>
      </c>
      <c r="J83" s="106">
        <v>20</v>
      </c>
      <c r="K83" s="106">
        <v>4478</v>
      </c>
      <c r="L83" s="106">
        <v>29</v>
      </c>
      <c r="M83" s="107">
        <v>6080</v>
      </c>
      <c r="N83">
        <v>3946</v>
      </c>
      <c r="O83">
        <v>70</v>
      </c>
      <c r="P83">
        <v>60</v>
      </c>
      <c r="Q83">
        <v>51</v>
      </c>
      <c r="R83">
        <v>11341</v>
      </c>
      <c r="S83">
        <v>22</v>
      </c>
      <c r="T83">
        <v>5009</v>
      </c>
      <c r="U83">
        <v>20</v>
      </c>
      <c r="V83">
        <v>4316</v>
      </c>
      <c r="W83">
        <v>28</v>
      </c>
      <c r="X83">
        <v>5445</v>
      </c>
      <c r="Y83">
        <v>27</v>
      </c>
      <c r="Z83">
        <v>4812</v>
      </c>
      <c r="AA83">
        <v>46</v>
      </c>
      <c r="AB83">
        <v>7946</v>
      </c>
    </row>
    <row r="84" spans="1:28" x14ac:dyDescent="0.25">
      <c r="A84" s="10">
        <v>199148</v>
      </c>
      <c r="B84" s="11" t="s">
        <v>137</v>
      </c>
      <c r="C84" s="11" t="s">
        <v>136</v>
      </c>
      <c r="D84" s="3">
        <v>1</v>
      </c>
      <c r="E84" t="s">
        <v>29</v>
      </c>
      <c r="F84" s="107"/>
      <c r="G84" s="106">
        <v>14940</v>
      </c>
      <c r="H84" s="106">
        <v>57</v>
      </c>
      <c r="I84" s="106">
        <v>7594</v>
      </c>
      <c r="J84" s="106">
        <v>42</v>
      </c>
      <c r="K84" s="106">
        <v>4401</v>
      </c>
      <c r="L84" s="106">
        <v>56</v>
      </c>
      <c r="M84" s="107">
        <v>6472</v>
      </c>
      <c r="N84">
        <v>2505</v>
      </c>
      <c r="O84">
        <v>77</v>
      </c>
      <c r="P84">
        <v>77</v>
      </c>
      <c r="Q84">
        <v>63</v>
      </c>
      <c r="R84">
        <v>8287</v>
      </c>
      <c r="S84">
        <v>45</v>
      </c>
      <c r="T84">
        <v>5157</v>
      </c>
      <c r="U84">
        <v>45</v>
      </c>
      <c r="V84">
        <v>4412</v>
      </c>
      <c r="W84">
        <v>61</v>
      </c>
      <c r="X84">
        <v>5218</v>
      </c>
      <c r="Y84">
        <v>59</v>
      </c>
      <c r="Z84">
        <v>4943</v>
      </c>
      <c r="AA84">
        <v>48</v>
      </c>
      <c r="AB84">
        <v>2399</v>
      </c>
    </row>
    <row r="85" spans="1:28" x14ac:dyDescent="0.25">
      <c r="A85" s="10">
        <v>199193</v>
      </c>
      <c r="B85" s="11" t="s">
        <v>138</v>
      </c>
      <c r="C85" s="11" t="s">
        <v>136</v>
      </c>
      <c r="D85" s="3">
        <v>1</v>
      </c>
      <c r="E85" t="s">
        <v>33</v>
      </c>
      <c r="F85" s="107"/>
      <c r="G85" s="106">
        <v>25247</v>
      </c>
      <c r="H85" s="106">
        <v>50</v>
      </c>
      <c r="I85" s="106">
        <v>8921</v>
      </c>
      <c r="J85" s="106">
        <v>23</v>
      </c>
      <c r="K85" s="106">
        <v>4222</v>
      </c>
      <c r="L85" s="106">
        <v>40</v>
      </c>
      <c r="M85" s="107">
        <v>5946</v>
      </c>
      <c r="N85">
        <v>4689</v>
      </c>
      <c r="O85">
        <v>70</v>
      </c>
      <c r="P85">
        <v>64</v>
      </c>
      <c r="Q85">
        <v>53</v>
      </c>
      <c r="R85">
        <v>9508</v>
      </c>
      <c r="S85">
        <v>25</v>
      </c>
      <c r="T85">
        <v>5126</v>
      </c>
      <c r="U85">
        <v>25</v>
      </c>
      <c r="V85">
        <v>4191</v>
      </c>
      <c r="W85">
        <v>45</v>
      </c>
      <c r="X85">
        <v>5317</v>
      </c>
      <c r="Y85">
        <v>44</v>
      </c>
      <c r="Z85">
        <v>4813</v>
      </c>
      <c r="AA85">
        <v>45</v>
      </c>
      <c r="AB85">
        <v>5474</v>
      </c>
    </row>
    <row r="86" spans="1:28" x14ac:dyDescent="0.25">
      <c r="A86" s="10">
        <v>200280</v>
      </c>
      <c r="B86" s="11" t="s">
        <v>139</v>
      </c>
      <c r="C86" s="11" t="s">
        <v>140</v>
      </c>
      <c r="D86" s="3">
        <v>1</v>
      </c>
      <c r="E86" t="s">
        <v>29</v>
      </c>
      <c r="F86" s="105" t="s">
        <v>30</v>
      </c>
      <c r="G86" s="106">
        <v>11139</v>
      </c>
      <c r="H86" s="106">
        <v>52</v>
      </c>
      <c r="I86" s="106">
        <v>4614</v>
      </c>
      <c r="J86" s="106">
        <v>23</v>
      </c>
      <c r="K86" s="106">
        <v>3831</v>
      </c>
      <c r="L86" s="106">
        <v>56</v>
      </c>
      <c r="M86" s="107">
        <v>6804</v>
      </c>
      <c r="N86">
        <v>2084</v>
      </c>
      <c r="O86">
        <v>88</v>
      </c>
      <c r="P86">
        <v>85</v>
      </c>
      <c r="Q86">
        <v>65</v>
      </c>
      <c r="R86">
        <v>4201</v>
      </c>
      <c r="S86">
        <v>23</v>
      </c>
      <c r="T86">
        <v>4635</v>
      </c>
      <c r="U86">
        <v>23</v>
      </c>
      <c r="V86">
        <v>3727</v>
      </c>
      <c r="W86">
        <v>64</v>
      </c>
      <c r="X86">
        <v>7968</v>
      </c>
      <c r="Y86">
        <v>63</v>
      </c>
      <c r="Z86">
        <v>5733</v>
      </c>
      <c r="AA86">
        <v>48</v>
      </c>
      <c r="AB86">
        <v>2398</v>
      </c>
    </row>
    <row r="87" spans="1:28" x14ac:dyDescent="0.25">
      <c r="A87" s="10">
        <v>200332</v>
      </c>
      <c r="B87" s="11" t="s">
        <v>141</v>
      </c>
      <c r="C87" s="11" t="s">
        <v>140</v>
      </c>
      <c r="D87" s="3">
        <v>1</v>
      </c>
      <c r="E87" t="s">
        <v>33</v>
      </c>
      <c r="F87" s="105" t="s">
        <v>30</v>
      </c>
      <c r="G87" s="106">
        <v>11977</v>
      </c>
      <c r="H87" s="106">
        <v>53</v>
      </c>
      <c r="I87" s="106">
        <v>4515</v>
      </c>
      <c r="J87" s="106">
        <v>25</v>
      </c>
      <c r="K87" s="106">
        <v>3730</v>
      </c>
      <c r="L87" s="106">
        <v>59</v>
      </c>
      <c r="M87" s="107">
        <v>6404</v>
      </c>
      <c r="N87">
        <v>2385</v>
      </c>
      <c r="O87">
        <v>90</v>
      </c>
      <c r="P87">
        <v>87</v>
      </c>
      <c r="Q87">
        <v>66</v>
      </c>
      <c r="R87">
        <v>4411</v>
      </c>
      <c r="S87">
        <v>26</v>
      </c>
      <c r="T87">
        <v>4807</v>
      </c>
      <c r="U87">
        <v>26</v>
      </c>
      <c r="V87">
        <v>3695</v>
      </c>
      <c r="W87">
        <v>67</v>
      </c>
      <c r="X87">
        <v>7429</v>
      </c>
      <c r="Y87">
        <v>66</v>
      </c>
      <c r="Z87">
        <v>5552</v>
      </c>
      <c r="AA87">
        <v>41</v>
      </c>
      <c r="AB87">
        <v>2898</v>
      </c>
    </row>
    <row r="88" spans="1:28" x14ac:dyDescent="0.25">
      <c r="A88" s="10">
        <v>181464</v>
      </c>
      <c r="B88" s="11" t="s">
        <v>142</v>
      </c>
      <c r="C88" s="11" t="s">
        <v>143</v>
      </c>
      <c r="D88" s="3">
        <v>1</v>
      </c>
      <c r="E88" t="s">
        <v>33</v>
      </c>
      <c r="F88" s="107"/>
      <c r="G88" s="106">
        <v>19383</v>
      </c>
      <c r="H88" s="106">
        <v>53</v>
      </c>
      <c r="I88" s="106">
        <v>7767</v>
      </c>
      <c r="J88" s="106">
        <v>21</v>
      </c>
      <c r="K88" s="106">
        <v>3813</v>
      </c>
      <c r="L88" s="106">
        <v>43</v>
      </c>
      <c r="M88" s="107">
        <v>5990</v>
      </c>
      <c r="N88">
        <v>4039</v>
      </c>
      <c r="O88">
        <v>83</v>
      </c>
      <c r="P88">
        <v>79</v>
      </c>
      <c r="Q88">
        <v>63</v>
      </c>
      <c r="R88">
        <v>6257</v>
      </c>
      <c r="S88">
        <v>24</v>
      </c>
      <c r="T88">
        <v>4516</v>
      </c>
      <c r="U88">
        <v>24</v>
      </c>
      <c r="V88">
        <v>3728</v>
      </c>
      <c r="W88">
        <v>47</v>
      </c>
      <c r="X88">
        <v>5462</v>
      </c>
      <c r="Y88">
        <v>47</v>
      </c>
      <c r="Z88">
        <v>4922</v>
      </c>
      <c r="AA88">
        <v>57</v>
      </c>
      <c r="AB88">
        <v>4754</v>
      </c>
    </row>
    <row r="89" spans="1:28" x14ac:dyDescent="0.25">
      <c r="A89" s="10">
        <v>183044</v>
      </c>
      <c r="B89" s="11" t="s">
        <v>144</v>
      </c>
      <c r="C89" s="11" t="s">
        <v>145</v>
      </c>
      <c r="D89" s="3">
        <v>1</v>
      </c>
      <c r="E89" t="s">
        <v>29</v>
      </c>
      <c r="F89" s="105" t="s">
        <v>30</v>
      </c>
      <c r="G89" s="106">
        <v>12458</v>
      </c>
      <c r="H89" s="106">
        <v>56</v>
      </c>
      <c r="I89" s="106">
        <v>10023</v>
      </c>
      <c r="J89" s="106">
        <v>22</v>
      </c>
      <c r="K89" s="106">
        <v>4002</v>
      </c>
      <c r="L89" s="106">
        <v>67</v>
      </c>
      <c r="M89" s="107">
        <v>6779</v>
      </c>
      <c r="N89">
        <v>2850</v>
      </c>
      <c r="O89">
        <v>84</v>
      </c>
      <c r="P89">
        <v>84</v>
      </c>
      <c r="Q89">
        <v>63</v>
      </c>
      <c r="R89">
        <v>10908</v>
      </c>
      <c r="S89">
        <v>24</v>
      </c>
      <c r="T89">
        <v>5408</v>
      </c>
      <c r="U89">
        <v>24</v>
      </c>
      <c r="V89">
        <v>3775</v>
      </c>
      <c r="W89">
        <v>73</v>
      </c>
      <c r="X89">
        <v>7883</v>
      </c>
      <c r="Y89">
        <v>73</v>
      </c>
      <c r="Z89">
        <v>5915</v>
      </c>
      <c r="AA89">
        <v>62</v>
      </c>
      <c r="AB89">
        <v>8888</v>
      </c>
    </row>
    <row r="90" spans="1:28" x14ac:dyDescent="0.25">
      <c r="A90" s="16">
        <v>185828</v>
      </c>
      <c r="B90" s="17" t="s">
        <v>146</v>
      </c>
      <c r="C90" s="17" t="s">
        <v>147</v>
      </c>
      <c r="D90" s="18">
        <v>1</v>
      </c>
      <c r="E90" s="19" t="s">
        <v>29</v>
      </c>
      <c r="F90" s="112" t="s">
        <v>40</v>
      </c>
      <c r="G90" s="18">
        <v>6103</v>
      </c>
      <c r="H90" s="18">
        <v>56</v>
      </c>
      <c r="I90" s="18">
        <v>11393</v>
      </c>
      <c r="J90" s="18">
        <v>36</v>
      </c>
      <c r="K90" s="18">
        <v>4536</v>
      </c>
      <c r="L90" s="18">
        <v>44</v>
      </c>
      <c r="M90" s="109">
        <v>6804</v>
      </c>
      <c r="N90" s="18">
        <v>875</v>
      </c>
      <c r="O90" s="18">
        <v>86</v>
      </c>
      <c r="P90" s="18">
        <v>84</v>
      </c>
      <c r="Q90" s="18">
        <v>72</v>
      </c>
      <c r="R90" s="18">
        <v>13573</v>
      </c>
      <c r="S90" s="18">
        <v>38</v>
      </c>
      <c r="T90" s="18">
        <v>4976</v>
      </c>
      <c r="U90" s="18">
        <v>38</v>
      </c>
      <c r="V90" s="18">
        <v>4381</v>
      </c>
      <c r="W90" s="18">
        <v>47</v>
      </c>
      <c r="X90" s="18">
        <v>6293</v>
      </c>
      <c r="Y90" s="18">
        <v>47</v>
      </c>
      <c r="Z90" s="18">
        <v>5160</v>
      </c>
      <c r="AA90" s="18">
        <v>45</v>
      </c>
      <c r="AB90" s="18">
        <v>11957</v>
      </c>
    </row>
    <row r="91" spans="1:28" x14ac:dyDescent="0.25">
      <c r="A91" s="10">
        <v>186380</v>
      </c>
      <c r="B91" s="11" t="s">
        <v>148</v>
      </c>
      <c r="C91" s="11" t="s">
        <v>147</v>
      </c>
      <c r="D91" s="3">
        <v>1</v>
      </c>
      <c r="E91" t="s">
        <v>33</v>
      </c>
      <c r="F91" s="107"/>
      <c r="G91" s="106">
        <v>30351</v>
      </c>
      <c r="H91" s="106">
        <v>48</v>
      </c>
      <c r="I91" s="106">
        <v>9548</v>
      </c>
      <c r="J91" s="106">
        <v>29</v>
      </c>
      <c r="K91" s="106">
        <v>4460</v>
      </c>
      <c r="L91" s="106">
        <v>55</v>
      </c>
      <c r="M91" s="107">
        <v>6809</v>
      </c>
      <c r="N91">
        <v>6031</v>
      </c>
      <c r="O91">
        <v>78</v>
      </c>
      <c r="P91">
        <v>76</v>
      </c>
      <c r="Q91">
        <v>53</v>
      </c>
      <c r="R91">
        <v>10836</v>
      </c>
      <c r="S91">
        <v>29</v>
      </c>
      <c r="T91">
        <v>5128</v>
      </c>
      <c r="U91">
        <v>29</v>
      </c>
      <c r="V91">
        <v>4295</v>
      </c>
      <c r="W91">
        <v>60</v>
      </c>
      <c r="X91">
        <v>8112</v>
      </c>
      <c r="Y91">
        <v>59</v>
      </c>
      <c r="Z91">
        <v>5699</v>
      </c>
      <c r="AA91">
        <v>45</v>
      </c>
      <c r="AB91">
        <v>5828</v>
      </c>
    </row>
    <row r="92" spans="1:28" x14ac:dyDescent="0.25">
      <c r="A92" s="10">
        <v>186399</v>
      </c>
      <c r="B92" s="11" t="s">
        <v>149</v>
      </c>
      <c r="C92" s="11" t="s">
        <v>147</v>
      </c>
      <c r="D92" s="3">
        <v>1</v>
      </c>
      <c r="E92" t="s">
        <v>29</v>
      </c>
      <c r="F92" s="107"/>
      <c r="G92" s="106">
        <v>7479</v>
      </c>
      <c r="H92" s="106">
        <v>51</v>
      </c>
      <c r="I92" s="106">
        <v>9605</v>
      </c>
      <c r="J92" s="106">
        <v>42</v>
      </c>
      <c r="K92" s="106">
        <v>4517</v>
      </c>
      <c r="L92" s="106">
        <v>50</v>
      </c>
      <c r="M92" s="107">
        <v>7415</v>
      </c>
      <c r="N92">
        <v>939</v>
      </c>
      <c r="O92">
        <v>78</v>
      </c>
      <c r="P92">
        <v>76</v>
      </c>
      <c r="Q92">
        <v>61</v>
      </c>
      <c r="R92">
        <v>10679</v>
      </c>
      <c r="S92">
        <v>45</v>
      </c>
      <c r="T92">
        <v>4995</v>
      </c>
      <c r="U92">
        <v>45</v>
      </c>
      <c r="V92">
        <v>4338</v>
      </c>
      <c r="W92">
        <v>53</v>
      </c>
      <c r="X92">
        <v>7295</v>
      </c>
      <c r="Y92">
        <v>52</v>
      </c>
      <c r="Z92">
        <v>5821</v>
      </c>
      <c r="AA92">
        <v>35</v>
      </c>
      <c r="AB92">
        <v>4518</v>
      </c>
    </row>
    <row r="93" spans="1:28" x14ac:dyDescent="0.25">
      <c r="A93" s="10">
        <v>187985</v>
      </c>
      <c r="B93" s="11" t="s">
        <v>150</v>
      </c>
      <c r="C93" s="11" t="s">
        <v>151</v>
      </c>
      <c r="D93" s="3">
        <v>1</v>
      </c>
      <c r="E93" t="s">
        <v>33</v>
      </c>
      <c r="F93" s="107"/>
      <c r="G93" s="106">
        <v>22450</v>
      </c>
      <c r="H93" s="106">
        <v>80</v>
      </c>
      <c r="I93" s="106">
        <v>9658</v>
      </c>
      <c r="J93" s="106">
        <v>38</v>
      </c>
      <c r="K93" s="106">
        <v>4506</v>
      </c>
      <c r="L93" s="106">
        <v>36</v>
      </c>
      <c r="M93" s="107">
        <v>7205</v>
      </c>
      <c r="N93">
        <v>3477</v>
      </c>
      <c r="O93">
        <v>97</v>
      </c>
      <c r="P93">
        <v>97</v>
      </c>
      <c r="Q93">
        <v>95</v>
      </c>
      <c r="R93">
        <v>5777</v>
      </c>
      <c r="S93">
        <v>39</v>
      </c>
      <c r="T93">
        <v>4549</v>
      </c>
      <c r="U93">
        <v>38</v>
      </c>
      <c r="V93">
        <v>4491</v>
      </c>
      <c r="W93">
        <v>27</v>
      </c>
      <c r="X93">
        <v>4705</v>
      </c>
      <c r="Y93">
        <v>27</v>
      </c>
      <c r="Z93">
        <v>4516</v>
      </c>
      <c r="AA93">
        <v>59</v>
      </c>
      <c r="AB93">
        <v>2867</v>
      </c>
    </row>
    <row r="94" spans="1:28" x14ac:dyDescent="0.25">
      <c r="A94" s="10">
        <v>188030</v>
      </c>
      <c r="B94" s="11" t="s">
        <v>152</v>
      </c>
      <c r="C94" s="11" t="s">
        <v>151</v>
      </c>
      <c r="D94" s="3">
        <v>1</v>
      </c>
      <c r="E94" t="s">
        <v>29</v>
      </c>
      <c r="F94" s="105" t="s">
        <v>30</v>
      </c>
      <c r="G94" s="106">
        <v>14788</v>
      </c>
      <c r="H94" s="106">
        <v>78</v>
      </c>
      <c r="I94" s="106">
        <v>7303</v>
      </c>
      <c r="J94" s="106">
        <v>43</v>
      </c>
      <c r="K94" s="106">
        <v>4741</v>
      </c>
      <c r="L94" s="106">
        <v>41</v>
      </c>
      <c r="M94" s="107">
        <v>6990</v>
      </c>
      <c r="N94">
        <v>2352</v>
      </c>
      <c r="O94">
        <v>95</v>
      </c>
      <c r="P94">
        <v>94</v>
      </c>
      <c r="Q94">
        <v>92</v>
      </c>
      <c r="R94">
        <v>8402</v>
      </c>
      <c r="S94">
        <v>50</v>
      </c>
      <c r="T94">
        <v>4924</v>
      </c>
      <c r="U94">
        <v>50</v>
      </c>
      <c r="V94">
        <v>4670</v>
      </c>
      <c r="W94">
        <v>40</v>
      </c>
      <c r="X94">
        <v>5244</v>
      </c>
      <c r="Y94">
        <v>39</v>
      </c>
      <c r="Z94">
        <v>5000</v>
      </c>
      <c r="AA94">
        <v>31</v>
      </c>
      <c r="AB94">
        <v>5195</v>
      </c>
    </row>
    <row r="95" spans="1:28" x14ac:dyDescent="0.25">
      <c r="A95" s="10">
        <v>182281</v>
      </c>
      <c r="B95" s="11" t="s">
        <v>153</v>
      </c>
      <c r="C95" s="11" t="s">
        <v>154</v>
      </c>
      <c r="D95" s="3">
        <v>1</v>
      </c>
      <c r="E95" t="s">
        <v>29</v>
      </c>
      <c r="F95" s="107"/>
      <c r="G95" s="106">
        <v>22538</v>
      </c>
      <c r="H95" s="106">
        <v>49</v>
      </c>
      <c r="I95" s="106">
        <v>5069</v>
      </c>
      <c r="J95" s="106">
        <v>25</v>
      </c>
      <c r="K95" s="106">
        <v>4505</v>
      </c>
      <c r="L95" s="106">
        <v>25</v>
      </c>
      <c r="M95" s="107">
        <v>6679</v>
      </c>
      <c r="N95">
        <v>2926</v>
      </c>
      <c r="O95">
        <v>90</v>
      </c>
      <c r="P95">
        <v>89</v>
      </c>
      <c r="Q95">
        <v>85</v>
      </c>
      <c r="R95">
        <v>5220</v>
      </c>
      <c r="S95">
        <v>44</v>
      </c>
      <c r="T95">
        <v>3953</v>
      </c>
      <c r="U95">
        <v>44</v>
      </c>
      <c r="V95">
        <v>3696</v>
      </c>
      <c r="W95">
        <v>69</v>
      </c>
      <c r="X95">
        <v>4807</v>
      </c>
      <c r="Y95">
        <v>69</v>
      </c>
      <c r="Z95">
        <v>4628</v>
      </c>
      <c r="AA95">
        <v>57</v>
      </c>
      <c r="AB95">
        <v>2654</v>
      </c>
    </row>
    <row r="96" spans="1:28" x14ac:dyDescent="0.25">
      <c r="A96" s="10">
        <v>182290</v>
      </c>
      <c r="B96" s="11" t="s">
        <v>155</v>
      </c>
      <c r="C96" s="11" t="s">
        <v>154</v>
      </c>
      <c r="D96" s="3">
        <v>1</v>
      </c>
      <c r="E96" t="s">
        <v>29</v>
      </c>
      <c r="F96" s="105" t="s">
        <v>30</v>
      </c>
      <c r="G96" s="106">
        <v>14185</v>
      </c>
      <c r="H96" s="106">
        <v>63</v>
      </c>
      <c r="I96" s="106">
        <v>4982</v>
      </c>
      <c r="J96" s="106">
        <v>24</v>
      </c>
      <c r="K96" s="106">
        <v>3761</v>
      </c>
      <c r="L96" s="106">
        <v>32</v>
      </c>
      <c r="M96" s="107">
        <v>7453</v>
      </c>
      <c r="N96">
        <v>2684</v>
      </c>
      <c r="O96">
        <v>90</v>
      </c>
      <c r="P96">
        <v>89</v>
      </c>
      <c r="Q96">
        <v>85</v>
      </c>
      <c r="R96">
        <v>4595</v>
      </c>
      <c r="S96">
        <v>29</v>
      </c>
      <c r="T96">
        <v>4341</v>
      </c>
      <c r="U96">
        <v>29</v>
      </c>
      <c r="V96">
        <v>3905</v>
      </c>
      <c r="W96">
        <v>38</v>
      </c>
      <c r="X96">
        <v>7241</v>
      </c>
      <c r="Y96">
        <v>37</v>
      </c>
      <c r="Z96">
        <v>6646</v>
      </c>
      <c r="AA96">
        <v>60</v>
      </c>
      <c r="AB96">
        <v>2584</v>
      </c>
    </row>
    <row r="97" spans="1:28" x14ac:dyDescent="0.25">
      <c r="A97" s="10">
        <v>190576</v>
      </c>
      <c r="B97" s="11" t="s">
        <v>156</v>
      </c>
      <c r="C97" s="11" t="s">
        <v>157</v>
      </c>
      <c r="D97" s="3">
        <v>1</v>
      </c>
      <c r="E97" t="s">
        <v>33</v>
      </c>
      <c r="F97" s="107"/>
      <c r="G97" s="106">
        <v>1136</v>
      </c>
      <c r="H97" s="106">
        <v>28</v>
      </c>
      <c r="I97" s="106">
        <v>3833</v>
      </c>
      <c r="J97" s="106">
        <v>25</v>
      </c>
      <c r="K97" s="106">
        <v>3327</v>
      </c>
      <c r="L97" s="106">
        <v>21</v>
      </c>
      <c r="M97" s="107">
        <v>6233</v>
      </c>
      <c r="N97">
        <v>0</v>
      </c>
    </row>
    <row r="98" spans="1:28" x14ac:dyDescent="0.25">
      <c r="A98" s="10">
        <v>196060</v>
      </c>
      <c r="B98" s="11" t="s">
        <v>158</v>
      </c>
      <c r="C98" s="11" t="s">
        <v>157</v>
      </c>
      <c r="D98" s="3">
        <v>1</v>
      </c>
      <c r="E98" t="s">
        <v>33</v>
      </c>
      <c r="F98" s="107"/>
      <c r="G98" s="106">
        <v>12959</v>
      </c>
      <c r="H98" s="106">
        <v>58</v>
      </c>
      <c r="I98" s="106">
        <v>6716</v>
      </c>
      <c r="J98" s="106">
        <v>36</v>
      </c>
      <c r="K98" s="106">
        <v>4491</v>
      </c>
      <c r="L98" s="106">
        <v>59</v>
      </c>
      <c r="M98" s="107">
        <v>6716</v>
      </c>
      <c r="N98">
        <v>2232</v>
      </c>
      <c r="O98">
        <v>79</v>
      </c>
      <c r="P98">
        <v>78</v>
      </c>
      <c r="Q98">
        <v>59</v>
      </c>
      <c r="R98">
        <v>6912</v>
      </c>
      <c r="S98">
        <v>37</v>
      </c>
      <c r="T98">
        <v>5069</v>
      </c>
      <c r="U98">
        <v>37</v>
      </c>
      <c r="V98">
        <v>4327</v>
      </c>
      <c r="W98">
        <v>64</v>
      </c>
      <c r="X98">
        <v>5970</v>
      </c>
      <c r="Y98">
        <v>64</v>
      </c>
      <c r="Z98">
        <v>5538</v>
      </c>
      <c r="AA98">
        <v>15</v>
      </c>
      <c r="AB98">
        <v>5543</v>
      </c>
    </row>
    <row r="99" spans="1:28" x14ac:dyDescent="0.25">
      <c r="A99" s="10">
        <v>196079</v>
      </c>
      <c r="B99" s="11" t="s">
        <v>159</v>
      </c>
      <c r="C99" s="11" t="s">
        <v>157</v>
      </c>
      <c r="D99" s="3">
        <v>1</v>
      </c>
      <c r="E99" t="s">
        <v>29</v>
      </c>
      <c r="F99" s="107"/>
      <c r="G99" s="106">
        <v>11787</v>
      </c>
      <c r="H99" s="106">
        <v>50</v>
      </c>
      <c r="I99" s="106">
        <v>6698</v>
      </c>
      <c r="J99" s="106">
        <v>28</v>
      </c>
      <c r="K99" s="106">
        <v>4926</v>
      </c>
      <c r="L99" s="106">
        <v>48</v>
      </c>
      <c r="M99" s="107">
        <v>6722</v>
      </c>
      <c r="N99">
        <v>2228</v>
      </c>
      <c r="O99">
        <v>63</v>
      </c>
      <c r="P99">
        <v>63</v>
      </c>
      <c r="Q99">
        <v>52</v>
      </c>
      <c r="R99">
        <v>6090</v>
      </c>
      <c r="S99">
        <v>26</v>
      </c>
      <c r="T99">
        <v>5415</v>
      </c>
      <c r="U99">
        <v>26</v>
      </c>
      <c r="V99">
        <v>4593</v>
      </c>
      <c r="W99">
        <v>51</v>
      </c>
      <c r="X99">
        <v>6272</v>
      </c>
      <c r="Y99">
        <v>51</v>
      </c>
      <c r="Z99">
        <v>5472</v>
      </c>
      <c r="AA99">
        <v>8</v>
      </c>
      <c r="AB99">
        <v>6801</v>
      </c>
    </row>
    <row r="100" spans="1:28" x14ac:dyDescent="0.25">
      <c r="A100" s="10">
        <v>196088</v>
      </c>
      <c r="B100" s="11" t="s">
        <v>160</v>
      </c>
      <c r="C100" s="11" t="s">
        <v>157</v>
      </c>
      <c r="D100" s="3">
        <v>1</v>
      </c>
      <c r="E100" t="s">
        <v>33</v>
      </c>
      <c r="F100" s="107"/>
      <c r="G100" s="106">
        <v>19397</v>
      </c>
      <c r="H100" s="106">
        <v>62</v>
      </c>
      <c r="I100" s="106">
        <v>5767</v>
      </c>
      <c r="J100" s="106">
        <v>31</v>
      </c>
      <c r="K100" s="106">
        <v>4313</v>
      </c>
      <c r="L100" s="106">
        <v>67</v>
      </c>
      <c r="M100" s="107">
        <v>5364</v>
      </c>
      <c r="N100">
        <v>3357</v>
      </c>
      <c r="O100">
        <v>92</v>
      </c>
      <c r="P100">
        <v>92</v>
      </c>
      <c r="Q100">
        <v>71</v>
      </c>
      <c r="R100">
        <v>6248</v>
      </c>
      <c r="S100">
        <v>29</v>
      </c>
      <c r="T100">
        <v>5032</v>
      </c>
      <c r="U100">
        <v>28</v>
      </c>
      <c r="V100">
        <v>4217</v>
      </c>
      <c r="W100">
        <v>71</v>
      </c>
      <c r="X100">
        <v>5718</v>
      </c>
      <c r="Y100">
        <v>71</v>
      </c>
      <c r="Z100">
        <v>5088</v>
      </c>
      <c r="AA100">
        <v>36</v>
      </c>
      <c r="AB100">
        <v>4809</v>
      </c>
    </row>
    <row r="101" spans="1:28" x14ac:dyDescent="0.25">
      <c r="A101" s="21">
        <v>196097</v>
      </c>
      <c r="B101" s="22" t="s">
        <v>161</v>
      </c>
      <c r="C101" s="22" t="s">
        <v>157</v>
      </c>
      <c r="D101" s="23">
        <v>1</v>
      </c>
      <c r="E101" s="24" t="s">
        <v>33</v>
      </c>
      <c r="F101" s="110" t="s">
        <v>162</v>
      </c>
      <c r="G101" s="111">
        <v>16126</v>
      </c>
      <c r="H101" s="111">
        <v>58</v>
      </c>
      <c r="I101" s="111">
        <v>6694</v>
      </c>
      <c r="J101" s="111">
        <v>36</v>
      </c>
      <c r="K101" s="111">
        <v>4642</v>
      </c>
      <c r="L101" s="111">
        <v>47</v>
      </c>
      <c r="M101" s="110">
        <v>6674</v>
      </c>
      <c r="N101" s="24">
        <v>2733</v>
      </c>
      <c r="O101" s="24">
        <v>82</v>
      </c>
      <c r="P101" s="24">
        <v>80</v>
      </c>
      <c r="Q101" s="24">
        <v>68</v>
      </c>
      <c r="R101" s="24">
        <v>7473</v>
      </c>
      <c r="S101" s="24">
        <v>38</v>
      </c>
      <c r="T101" s="24">
        <v>5940</v>
      </c>
      <c r="U101" s="24">
        <v>38</v>
      </c>
      <c r="V101" s="24">
        <v>4881</v>
      </c>
      <c r="W101" s="24">
        <v>54</v>
      </c>
      <c r="X101" s="24">
        <v>6086</v>
      </c>
      <c r="Y101" s="24">
        <v>53</v>
      </c>
      <c r="Z101" s="24">
        <v>5428</v>
      </c>
      <c r="AA101" s="24">
        <v>36</v>
      </c>
      <c r="AB101" s="24">
        <v>3376</v>
      </c>
    </row>
    <row r="102" spans="1:28" x14ac:dyDescent="0.25">
      <c r="A102" s="10">
        <v>200800</v>
      </c>
      <c r="B102" s="11" t="s">
        <v>163</v>
      </c>
      <c r="C102" s="11" t="s">
        <v>164</v>
      </c>
      <c r="D102" s="3">
        <v>1</v>
      </c>
      <c r="E102" t="s">
        <v>29</v>
      </c>
      <c r="F102" s="107"/>
      <c r="G102" s="106">
        <v>22429</v>
      </c>
      <c r="H102" s="106">
        <v>61</v>
      </c>
      <c r="I102" s="106">
        <v>5316</v>
      </c>
      <c r="J102" s="106">
        <v>43</v>
      </c>
      <c r="K102" s="106">
        <v>4159</v>
      </c>
      <c r="L102" s="106">
        <v>64</v>
      </c>
      <c r="M102" s="107">
        <v>6937</v>
      </c>
      <c r="N102">
        <v>4420</v>
      </c>
      <c r="O102">
        <v>91</v>
      </c>
      <c r="P102">
        <v>91</v>
      </c>
      <c r="Q102">
        <v>75</v>
      </c>
      <c r="R102">
        <v>6002</v>
      </c>
      <c r="S102">
        <v>50</v>
      </c>
      <c r="T102">
        <v>4689</v>
      </c>
      <c r="U102">
        <v>50</v>
      </c>
      <c r="V102">
        <v>3913</v>
      </c>
      <c r="W102">
        <v>71</v>
      </c>
      <c r="X102">
        <v>6560</v>
      </c>
      <c r="Y102">
        <v>71</v>
      </c>
      <c r="Z102">
        <v>5782</v>
      </c>
      <c r="AA102">
        <v>36</v>
      </c>
      <c r="AB102">
        <v>5152</v>
      </c>
    </row>
    <row r="103" spans="1:28" x14ac:dyDescent="0.25">
      <c r="A103" s="10">
        <v>201441</v>
      </c>
      <c r="B103" s="11" t="s">
        <v>165</v>
      </c>
      <c r="C103" s="11" t="s">
        <v>164</v>
      </c>
      <c r="D103" s="3">
        <v>1</v>
      </c>
      <c r="E103" t="s">
        <v>29</v>
      </c>
      <c r="F103" s="107"/>
      <c r="G103" s="106">
        <v>14807</v>
      </c>
      <c r="H103" s="106">
        <v>72</v>
      </c>
      <c r="I103" s="106">
        <v>6696</v>
      </c>
      <c r="J103" s="106">
        <v>38</v>
      </c>
      <c r="K103" s="106">
        <v>3868</v>
      </c>
      <c r="L103" s="106">
        <v>68</v>
      </c>
      <c r="M103" s="107">
        <v>6978</v>
      </c>
      <c r="N103">
        <v>3866</v>
      </c>
      <c r="O103">
        <v>96</v>
      </c>
      <c r="P103">
        <v>95</v>
      </c>
      <c r="Q103">
        <v>88</v>
      </c>
      <c r="R103">
        <v>6201</v>
      </c>
      <c r="S103">
        <v>41</v>
      </c>
      <c r="T103">
        <v>4580</v>
      </c>
      <c r="U103">
        <v>40</v>
      </c>
      <c r="V103">
        <v>3927</v>
      </c>
      <c r="W103">
        <v>73</v>
      </c>
      <c r="X103">
        <v>6630</v>
      </c>
      <c r="Y103">
        <v>73</v>
      </c>
      <c r="Z103">
        <v>5899</v>
      </c>
      <c r="AA103">
        <v>75</v>
      </c>
      <c r="AB103">
        <v>4410</v>
      </c>
    </row>
    <row r="104" spans="1:28" x14ac:dyDescent="0.25">
      <c r="A104" s="10">
        <v>201885</v>
      </c>
      <c r="B104" s="11" t="s">
        <v>166</v>
      </c>
      <c r="C104" s="11" t="s">
        <v>164</v>
      </c>
      <c r="D104" s="3">
        <v>1</v>
      </c>
      <c r="E104" t="s">
        <v>33</v>
      </c>
      <c r="F104" s="107"/>
      <c r="G104" s="106">
        <v>22449</v>
      </c>
      <c r="H104" s="106">
        <v>57</v>
      </c>
      <c r="I104" s="106">
        <v>6614</v>
      </c>
      <c r="J104" s="106">
        <v>27</v>
      </c>
      <c r="K104" s="106">
        <v>4133</v>
      </c>
      <c r="L104" s="106">
        <v>56</v>
      </c>
      <c r="M104" s="107">
        <v>7017</v>
      </c>
      <c r="N104">
        <v>3881</v>
      </c>
      <c r="O104">
        <v>83</v>
      </c>
      <c r="P104">
        <v>81</v>
      </c>
      <c r="Q104">
        <v>58</v>
      </c>
      <c r="R104">
        <v>7287</v>
      </c>
      <c r="S104">
        <v>24</v>
      </c>
      <c r="T104">
        <v>5101</v>
      </c>
      <c r="U104">
        <v>24</v>
      </c>
      <c r="V104">
        <v>3904</v>
      </c>
      <c r="W104">
        <v>62</v>
      </c>
      <c r="X104">
        <v>5743</v>
      </c>
      <c r="Y104">
        <v>59</v>
      </c>
      <c r="Z104">
        <v>5433</v>
      </c>
      <c r="AA104">
        <v>53</v>
      </c>
      <c r="AB104">
        <v>5471</v>
      </c>
    </row>
    <row r="105" spans="1:28" x14ac:dyDescent="0.25">
      <c r="A105" s="15">
        <v>202134</v>
      </c>
      <c r="B105" s="3" t="s">
        <v>167</v>
      </c>
      <c r="C105" s="3" t="s">
        <v>164</v>
      </c>
      <c r="D105" s="3">
        <v>1</v>
      </c>
      <c r="E105" t="s">
        <v>29</v>
      </c>
      <c r="F105" s="107"/>
      <c r="G105" s="106">
        <v>11496</v>
      </c>
      <c r="H105" s="106">
        <v>57</v>
      </c>
      <c r="I105" s="106">
        <v>6561</v>
      </c>
      <c r="J105" s="106">
        <v>46</v>
      </c>
      <c r="K105" s="106">
        <v>4895</v>
      </c>
      <c r="L105" s="106">
        <v>62</v>
      </c>
      <c r="M105" s="107">
        <v>8047</v>
      </c>
      <c r="N105">
        <v>1148</v>
      </c>
      <c r="O105">
        <v>92</v>
      </c>
      <c r="P105">
        <v>91</v>
      </c>
      <c r="Q105">
        <v>80</v>
      </c>
      <c r="R105">
        <v>7063</v>
      </c>
      <c r="S105">
        <v>54</v>
      </c>
      <c r="T105">
        <v>5831</v>
      </c>
      <c r="U105">
        <v>54</v>
      </c>
      <c r="V105">
        <v>5234</v>
      </c>
      <c r="W105">
        <v>70</v>
      </c>
      <c r="X105">
        <v>5888</v>
      </c>
      <c r="Y105">
        <v>70</v>
      </c>
      <c r="Z105">
        <v>5492</v>
      </c>
      <c r="AA105">
        <v>49</v>
      </c>
      <c r="AB105">
        <v>4300</v>
      </c>
    </row>
    <row r="106" spans="1:28" x14ac:dyDescent="0.25">
      <c r="A106" s="10">
        <v>203517</v>
      </c>
      <c r="B106" s="11" t="s">
        <v>168</v>
      </c>
      <c r="C106" s="11" t="s">
        <v>164</v>
      </c>
      <c r="D106" s="3">
        <v>1</v>
      </c>
      <c r="E106" t="s">
        <v>29</v>
      </c>
      <c r="F106" s="107"/>
      <c r="G106" s="106">
        <v>20470</v>
      </c>
      <c r="H106" s="106">
        <v>62</v>
      </c>
      <c r="I106" s="106">
        <v>6280</v>
      </c>
      <c r="J106" s="106">
        <v>38</v>
      </c>
      <c r="K106" s="106">
        <v>4410</v>
      </c>
      <c r="L106" s="106">
        <v>65</v>
      </c>
      <c r="M106" s="107">
        <v>7393</v>
      </c>
      <c r="N106">
        <v>3927</v>
      </c>
      <c r="O106">
        <v>90</v>
      </c>
      <c r="P106">
        <v>88</v>
      </c>
      <c r="Q106">
        <v>74</v>
      </c>
      <c r="R106">
        <v>6053</v>
      </c>
      <c r="S106">
        <v>40</v>
      </c>
      <c r="T106">
        <v>4944</v>
      </c>
      <c r="U106">
        <v>39</v>
      </c>
      <c r="V106">
        <v>4155</v>
      </c>
      <c r="W106">
        <v>71</v>
      </c>
      <c r="X106">
        <v>6940</v>
      </c>
      <c r="Y106">
        <v>71</v>
      </c>
      <c r="Z106">
        <v>6032</v>
      </c>
      <c r="AA106">
        <v>57</v>
      </c>
      <c r="AB106">
        <v>3850</v>
      </c>
    </row>
    <row r="107" spans="1:28" x14ac:dyDescent="0.25">
      <c r="A107" s="10">
        <v>204024</v>
      </c>
      <c r="B107" s="11" t="s">
        <v>169</v>
      </c>
      <c r="C107" s="11" t="s">
        <v>164</v>
      </c>
      <c r="D107" s="3">
        <v>1</v>
      </c>
      <c r="E107" t="s">
        <v>29</v>
      </c>
      <c r="F107" s="107"/>
      <c r="G107" s="106">
        <v>14872</v>
      </c>
      <c r="H107" s="106">
        <v>75</v>
      </c>
      <c r="I107" s="106">
        <v>6959</v>
      </c>
      <c r="J107" s="106">
        <v>18</v>
      </c>
      <c r="K107" s="106">
        <v>4242</v>
      </c>
      <c r="L107" s="106">
        <v>44</v>
      </c>
      <c r="M107" s="107">
        <v>6546</v>
      </c>
      <c r="N107">
        <v>3592</v>
      </c>
      <c r="O107">
        <v>75</v>
      </c>
      <c r="P107">
        <v>75</v>
      </c>
      <c r="Q107">
        <v>70</v>
      </c>
      <c r="R107">
        <v>7211</v>
      </c>
      <c r="S107">
        <v>21</v>
      </c>
      <c r="T107">
        <v>5478</v>
      </c>
      <c r="U107">
        <v>18</v>
      </c>
      <c r="V107">
        <v>4205</v>
      </c>
      <c r="W107">
        <v>47</v>
      </c>
      <c r="X107">
        <v>6719</v>
      </c>
      <c r="Y107">
        <v>47</v>
      </c>
      <c r="Z107">
        <v>5610</v>
      </c>
      <c r="AA107">
        <v>67</v>
      </c>
      <c r="AB107">
        <v>5702</v>
      </c>
    </row>
    <row r="108" spans="1:28" x14ac:dyDescent="0.25">
      <c r="A108" s="10">
        <v>204796</v>
      </c>
      <c r="B108" s="11" t="s">
        <v>170</v>
      </c>
      <c r="C108" s="11" t="s">
        <v>164</v>
      </c>
      <c r="D108" s="3">
        <v>1</v>
      </c>
      <c r="E108" t="s">
        <v>33</v>
      </c>
      <c r="F108" s="107"/>
      <c r="G108" s="106">
        <v>42082</v>
      </c>
      <c r="H108" s="106">
        <v>59</v>
      </c>
      <c r="I108" s="106">
        <v>7526</v>
      </c>
      <c r="J108" s="106">
        <v>28</v>
      </c>
      <c r="K108" s="106">
        <v>3503</v>
      </c>
      <c r="L108" s="106">
        <v>48</v>
      </c>
      <c r="M108" s="107">
        <v>6940</v>
      </c>
      <c r="N108">
        <v>6654</v>
      </c>
      <c r="O108">
        <v>82</v>
      </c>
      <c r="P108">
        <v>81</v>
      </c>
      <c r="Q108">
        <v>70</v>
      </c>
      <c r="R108">
        <v>7543</v>
      </c>
      <c r="S108">
        <v>20</v>
      </c>
      <c r="T108">
        <v>4618</v>
      </c>
      <c r="U108">
        <v>20</v>
      </c>
      <c r="V108">
        <v>3828</v>
      </c>
      <c r="W108">
        <v>44</v>
      </c>
      <c r="X108">
        <v>6662</v>
      </c>
      <c r="Y108">
        <v>44</v>
      </c>
      <c r="Z108">
        <v>5381</v>
      </c>
      <c r="AA108">
        <v>69</v>
      </c>
      <c r="AB108">
        <v>6075</v>
      </c>
    </row>
    <row r="109" spans="1:28" x14ac:dyDescent="0.25">
      <c r="A109" s="10">
        <v>204857</v>
      </c>
      <c r="B109" s="11" t="s">
        <v>171</v>
      </c>
      <c r="C109" s="11" t="s">
        <v>164</v>
      </c>
      <c r="D109" s="3">
        <v>1</v>
      </c>
      <c r="E109" t="s">
        <v>29</v>
      </c>
      <c r="F109" s="107"/>
      <c r="G109" s="106">
        <v>20994</v>
      </c>
      <c r="H109" s="106">
        <v>43</v>
      </c>
      <c r="I109" s="106">
        <v>6116</v>
      </c>
      <c r="J109" s="106">
        <v>22</v>
      </c>
      <c r="K109" s="106">
        <v>4219</v>
      </c>
      <c r="L109" s="106">
        <v>52</v>
      </c>
      <c r="M109" s="107">
        <v>6779</v>
      </c>
      <c r="N109">
        <v>3950</v>
      </c>
      <c r="O109">
        <v>89</v>
      </c>
      <c r="P109">
        <v>88</v>
      </c>
      <c r="Q109">
        <v>60</v>
      </c>
      <c r="R109">
        <v>6171</v>
      </c>
      <c r="S109">
        <v>30</v>
      </c>
      <c r="T109">
        <v>4768</v>
      </c>
      <c r="U109">
        <v>28</v>
      </c>
      <c r="V109">
        <v>3831</v>
      </c>
      <c r="W109">
        <v>70</v>
      </c>
      <c r="X109">
        <v>6575</v>
      </c>
      <c r="Y109">
        <v>70</v>
      </c>
      <c r="Z109">
        <v>5639</v>
      </c>
      <c r="AA109">
        <v>58</v>
      </c>
      <c r="AB109">
        <v>3588</v>
      </c>
    </row>
    <row r="110" spans="1:28" x14ac:dyDescent="0.25">
      <c r="A110" s="10">
        <v>206084</v>
      </c>
      <c r="B110" s="11" t="s">
        <v>172</v>
      </c>
      <c r="C110" s="11" t="s">
        <v>164</v>
      </c>
      <c r="D110" s="3">
        <v>1</v>
      </c>
      <c r="E110" t="s">
        <v>29</v>
      </c>
      <c r="F110" s="107"/>
      <c r="G110" s="106">
        <v>18130</v>
      </c>
      <c r="H110" s="106">
        <v>74</v>
      </c>
      <c r="I110" s="106">
        <v>6810</v>
      </c>
      <c r="J110" s="106">
        <v>41</v>
      </c>
      <c r="K110" s="106">
        <v>4438</v>
      </c>
      <c r="L110" s="106">
        <v>62</v>
      </c>
      <c r="M110" s="107">
        <v>6788</v>
      </c>
      <c r="N110">
        <v>3826</v>
      </c>
      <c r="O110">
        <v>99</v>
      </c>
      <c r="P110">
        <v>99</v>
      </c>
      <c r="Q110">
        <v>97</v>
      </c>
      <c r="R110">
        <v>7334</v>
      </c>
      <c r="S110">
        <v>52</v>
      </c>
      <c r="T110">
        <v>5117</v>
      </c>
      <c r="U110">
        <v>52</v>
      </c>
      <c r="V110">
        <v>4416</v>
      </c>
      <c r="W110">
        <v>69</v>
      </c>
      <c r="X110">
        <v>6304</v>
      </c>
      <c r="Y110">
        <v>68</v>
      </c>
      <c r="Z110">
        <v>5802</v>
      </c>
      <c r="AA110">
        <v>87</v>
      </c>
      <c r="AB110">
        <v>4703</v>
      </c>
    </row>
    <row r="111" spans="1:28" x14ac:dyDescent="0.25">
      <c r="A111" s="10">
        <v>206604</v>
      </c>
      <c r="B111" s="11" t="s">
        <v>173</v>
      </c>
      <c r="C111" s="11" t="s">
        <v>164</v>
      </c>
      <c r="D111" s="3">
        <v>1</v>
      </c>
      <c r="E111" t="s">
        <v>29</v>
      </c>
      <c r="F111" s="107"/>
      <c r="G111" s="106">
        <v>14366</v>
      </c>
      <c r="H111" s="106">
        <v>59</v>
      </c>
      <c r="I111" s="106">
        <v>6145</v>
      </c>
      <c r="J111" s="106">
        <v>42</v>
      </c>
      <c r="K111" s="106">
        <v>4499</v>
      </c>
      <c r="L111" s="106">
        <v>64</v>
      </c>
      <c r="M111" s="107">
        <v>7155</v>
      </c>
      <c r="N111">
        <v>2924</v>
      </c>
      <c r="O111">
        <v>89</v>
      </c>
      <c r="P111">
        <v>89</v>
      </c>
      <c r="Q111">
        <v>71</v>
      </c>
      <c r="R111">
        <v>5939</v>
      </c>
      <c r="S111">
        <v>48</v>
      </c>
      <c r="T111">
        <v>4893</v>
      </c>
      <c r="U111">
        <v>48</v>
      </c>
      <c r="V111">
        <v>4272</v>
      </c>
      <c r="W111">
        <v>71</v>
      </c>
      <c r="X111">
        <v>6593</v>
      </c>
      <c r="Y111">
        <v>70</v>
      </c>
      <c r="Z111">
        <v>5897</v>
      </c>
      <c r="AA111">
        <v>53</v>
      </c>
      <c r="AB111">
        <v>2664</v>
      </c>
    </row>
    <row r="112" spans="1:28" x14ac:dyDescent="0.25">
      <c r="A112" s="16">
        <v>207388</v>
      </c>
      <c r="B112" s="17" t="s">
        <v>174</v>
      </c>
      <c r="C112" s="17" t="s">
        <v>175</v>
      </c>
      <c r="D112" s="18">
        <v>1</v>
      </c>
      <c r="E112" s="19" t="s">
        <v>29</v>
      </c>
      <c r="F112" s="112" t="s">
        <v>40</v>
      </c>
      <c r="G112" s="18">
        <v>18374</v>
      </c>
      <c r="H112" s="18">
        <v>71</v>
      </c>
      <c r="I112" s="18">
        <v>7172</v>
      </c>
      <c r="J112" s="18">
        <v>31</v>
      </c>
      <c r="K112" s="18">
        <v>3843</v>
      </c>
      <c r="L112" s="18">
        <v>44</v>
      </c>
      <c r="M112" s="109">
        <v>6729</v>
      </c>
      <c r="N112" s="18">
        <v>3401</v>
      </c>
      <c r="O112" s="18">
        <v>89</v>
      </c>
      <c r="P112" s="18">
        <v>87</v>
      </c>
      <c r="Q112" s="18">
        <v>82</v>
      </c>
      <c r="R112" s="18">
        <v>8310</v>
      </c>
      <c r="S112" s="18">
        <v>28</v>
      </c>
      <c r="T112" s="18">
        <v>4938</v>
      </c>
      <c r="U112" s="18">
        <v>28</v>
      </c>
      <c r="V112" s="18">
        <v>4104</v>
      </c>
      <c r="W112" s="18">
        <v>42</v>
      </c>
      <c r="X112" s="18">
        <v>5458</v>
      </c>
      <c r="Y112" s="18">
        <v>42</v>
      </c>
      <c r="Z112" s="18">
        <v>5292</v>
      </c>
      <c r="AA112" s="18">
        <v>78</v>
      </c>
      <c r="AB112" s="18">
        <v>5613</v>
      </c>
    </row>
    <row r="113" spans="1:28" x14ac:dyDescent="0.25">
      <c r="A113" s="10">
        <v>207500</v>
      </c>
      <c r="B113" s="11" t="s">
        <v>176</v>
      </c>
      <c r="C113" s="11" t="s">
        <v>175</v>
      </c>
      <c r="D113" s="3">
        <v>1</v>
      </c>
      <c r="E113" t="s">
        <v>33</v>
      </c>
      <c r="F113" s="107"/>
      <c r="G113" s="106">
        <v>19779</v>
      </c>
      <c r="H113" s="106">
        <v>60</v>
      </c>
      <c r="I113" s="106">
        <v>7160</v>
      </c>
      <c r="J113" s="106">
        <v>25</v>
      </c>
      <c r="K113" s="106">
        <v>3955</v>
      </c>
      <c r="L113" s="106">
        <v>39</v>
      </c>
      <c r="M113" s="107">
        <v>7079</v>
      </c>
      <c r="N113">
        <v>3690</v>
      </c>
      <c r="O113">
        <v>79</v>
      </c>
      <c r="P113">
        <v>77</v>
      </c>
      <c r="Q113">
        <v>70</v>
      </c>
      <c r="R113">
        <v>7518</v>
      </c>
      <c r="S113">
        <v>27</v>
      </c>
      <c r="T113">
        <v>4666</v>
      </c>
      <c r="U113">
        <v>24</v>
      </c>
      <c r="V113">
        <v>4141</v>
      </c>
      <c r="W113">
        <v>40</v>
      </c>
      <c r="X113">
        <v>6873</v>
      </c>
      <c r="Y113">
        <v>40</v>
      </c>
      <c r="Z113">
        <v>5533</v>
      </c>
      <c r="AA113">
        <v>62</v>
      </c>
      <c r="AB113">
        <v>4656</v>
      </c>
    </row>
    <row r="114" spans="1:28" x14ac:dyDescent="0.25">
      <c r="A114" s="10">
        <v>209542</v>
      </c>
      <c r="B114" s="11" t="s">
        <v>177</v>
      </c>
      <c r="C114" s="11" t="s">
        <v>178</v>
      </c>
      <c r="D114" s="3">
        <v>1</v>
      </c>
      <c r="E114" t="s">
        <v>33</v>
      </c>
      <c r="F114" s="107"/>
      <c r="G114" s="106">
        <v>19557</v>
      </c>
      <c r="H114" s="106">
        <v>58</v>
      </c>
      <c r="I114" s="106">
        <v>6919</v>
      </c>
      <c r="J114" s="106">
        <v>33</v>
      </c>
      <c r="K114" s="106">
        <v>4399</v>
      </c>
      <c r="L114" s="106">
        <v>53</v>
      </c>
      <c r="M114" s="107">
        <v>7166</v>
      </c>
      <c r="N114">
        <v>3481</v>
      </c>
      <c r="O114">
        <v>85</v>
      </c>
      <c r="P114">
        <v>81</v>
      </c>
      <c r="Q114">
        <v>66</v>
      </c>
      <c r="R114">
        <v>6036</v>
      </c>
      <c r="S114">
        <v>30</v>
      </c>
      <c r="T114">
        <v>4795</v>
      </c>
      <c r="U114">
        <v>30</v>
      </c>
      <c r="V114">
        <v>4192</v>
      </c>
      <c r="W114">
        <v>57</v>
      </c>
      <c r="X114">
        <v>6180</v>
      </c>
      <c r="Y114">
        <v>56</v>
      </c>
      <c r="Z114">
        <v>5527</v>
      </c>
      <c r="AA114">
        <v>56</v>
      </c>
      <c r="AB114">
        <v>4210</v>
      </c>
    </row>
    <row r="115" spans="1:28" x14ac:dyDescent="0.25">
      <c r="A115" s="10">
        <v>209551</v>
      </c>
      <c r="B115" s="11" t="s">
        <v>179</v>
      </c>
      <c r="C115" s="11" t="s">
        <v>178</v>
      </c>
      <c r="D115" s="3">
        <v>1</v>
      </c>
      <c r="E115" t="s">
        <v>33</v>
      </c>
      <c r="F115" s="107"/>
      <c r="G115" s="106">
        <v>19528</v>
      </c>
      <c r="H115" s="106">
        <v>51</v>
      </c>
      <c r="I115" s="106">
        <v>6756</v>
      </c>
      <c r="J115" s="106">
        <v>25</v>
      </c>
      <c r="K115" s="106">
        <v>4521</v>
      </c>
      <c r="L115" s="106">
        <v>44</v>
      </c>
      <c r="M115" s="107">
        <v>7423</v>
      </c>
      <c r="N115">
        <v>3915</v>
      </c>
      <c r="O115">
        <v>72</v>
      </c>
      <c r="P115">
        <v>71</v>
      </c>
      <c r="Q115">
        <v>57</v>
      </c>
      <c r="R115">
        <v>6570</v>
      </c>
      <c r="S115">
        <v>23</v>
      </c>
      <c r="T115">
        <v>5146</v>
      </c>
      <c r="U115">
        <v>23</v>
      </c>
      <c r="V115">
        <v>4294</v>
      </c>
      <c r="W115">
        <v>46</v>
      </c>
      <c r="X115">
        <v>6281</v>
      </c>
      <c r="Y115">
        <v>46</v>
      </c>
      <c r="Z115">
        <v>5562</v>
      </c>
      <c r="AA115">
        <v>52</v>
      </c>
      <c r="AB115">
        <v>4759</v>
      </c>
    </row>
    <row r="116" spans="1:28" x14ac:dyDescent="0.25">
      <c r="A116" s="15">
        <v>209807</v>
      </c>
      <c r="B116" s="3" t="s">
        <v>180</v>
      </c>
      <c r="C116" s="3" t="s">
        <v>178</v>
      </c>
      <c r="D116" s="3">
        <v>1</v>
      </c>
      <c r="E116" t="s">
        <v>29</v>
      </c>
      <c r="F116" s="107"/>
      <c r="G116" s="106">
        <v>21816</v>
      </c>
      <c r="H116" s="106">
        <v>45</v>
      </c>
      <c r="I116" s="106">
        <v>6130</v>
      </c>
      <c r="J116" s="106">
        <v>39</v>
      </c>
      <c r="K116" s="106">
        <v>4593</v>
      </c>
      <c r="L116" s="106">
        <v>53</v>
      </c>
      <c r="M116" s="107">
        <v>8558</v>
      </c>
      <c r="N116">
        <v>1366</v>
      </c>
      <c r="O116">
        <v>70</v>
      </c>
      <c r="P116">
        <v>68</v>
      </c>
      <c r="Q116">
        <v>50</v>
      </c>
      <c r="R116">
        <v>7378</v>
      </c>
      <c r="S116">
        <v>39</v>
      </c>
      <c r="T116">
        <v>5142</v>
      </c>
      <c r="U116">
        <v>39</v>
      </c>
      <c r="V116">
        <v>4573</v>
      </c>
      <c r="W116">
        <v>51</v>
      </c>
      <c r="X116">
        <v>6187</v>
      </c>
      <c r="Y116">
        <v>51</v>
      </c>
      <c r="Z116">
        <v>5564</v>
      </c>
      <c r="AA116">
        <v>32</v>
      </c>
      <c r="AB116">
        <v>4979</v>
      </c>
    </row>
    <row r="117" spans="1:28" x14ac:dyDescent="0.25">
      <c r="A117" s="10">
        <v>214777</v>
      </c>
      <c r="B117" s="11" t="s">
        <v>181</v>
      </c>
      <c r="C117" s="11" t="s">
        <v>182</v>
      </c>
      <c r="D117" s="3">
        <v>1</v>
      </c>
      <c r="E117" t="s">
        <v>33</v>
      </c>
      <c r="F117" s="107"/>
      <c r="G117" s="106">
        <v>38594</v>
      </c>
      <c r="H117" s="106">
        <v>72</v>
      </c>
      <c r="I117" s="106">
        <v>5702</v>
      </c>
      <c r="J117" s="106">
        <v>19</v>
      </c>
      <c r="K117" s="106">
        <v>3883</v>
      </c>
      <c r="L117" s="106">
        <v>55</v>
      </c>
      <c r="M117" s="107">
        <v>6837</v>
      </c>
      <c r="N117">
        <v>7248</v>
      </c>
      <c r="O117">
        <v>69</v>
      </c>
      <c r="P117">
        <v>66</v>
      </c>
      <c r="Q117">
        <v>37</v>
      </c>
      <c r="R117">
        <v>8250</v>
      </c>
      <c r="S117">
        <v>16</v>
      </c>
      <c r="T117">
        <v>4997</v>
      </c>
      <c r="U117">
        <v>16</v>
      </c>
      <c r="V117">
        <v>3916</v>
      </c>
      <c r="W117">
        <v>53</v>
      </c>
      <c r="X117">
        <v>7680</v>
      </c>
      <c r="Y117">
        <v>52</v>
      </c>
      <c r="Z117">
        <v>5489</v>
      </c>
      <c r="AA117">
        <v>29</v>
      </c>
      <c r="AB117">
        <v>6234</v>
      </c>
    </row>
    <row r="118" spans="1:28" x14ac:dyDescent="0.25">
      <c r="A118" s="21">
        <v>215293</v>
      </c>
      <c r="B118" s="22" t="s">
        <v>183</v>
      </c>
      <c r="C118" s="22" t="s">
        <v>182</v>
      </c>
      <c r="D118" s="23">
        <v>1</v>
      </c>
      <c r="E118" s="24" t="s">
        <v>33</v>
      </c>
      <c r="F118" s="110" t="s">
        <v>62</v>
      </c>
      <c r="G118" s="111">
        <v>18371</v>
      </c>
      <c r="H118" s="111">
        <v>50</v>
      </c>
      <c r="I118" s="111">
        <v>9775</v>
      </c>
      <c r="J118" s="111">
        <v>19</v>
      </c>
      <c r="K118" s="111">
        <v>3675</v>
      </c>
      <c r="L118" s="111">
        <v>57</v>
      </c>
      <c r="M118" s="110">
        <v>7126</v>
      </c>
      <c r="N118" s="24">
        <v>3750</v>
      </c>
      <c r="O118" s="24">
        <v>77</v>
      </c>
      <c r="P118" s="24">
        <v>75</v>
      </c>
      <c r="Q118" s="24">
        <v>49</v>
      </c>
      <c r="R118" s="24">
        <v>10833</v>
      </c>
      <c r="S118" s="24">
        <v>16</v>
      </c>
      <c r="T118" s="24">
        <v>5103</v>
      </c>
      <c r="U118" s="24">
        <v>16</v>
      </c>
      <c r="V118" s="24">
        <v>3702</v>
      </c>
      <c r="W118" s="24">
        <v>60</v>
      </c>
      <c r="X118" s="24">
        <v>8061</v>
      </c>
      <c r="Y118" s="24">
        <v>60</v>
      </c>
      <c r="Z118" s="24">
        <v>5997</v>
      </c>
      <c r="AA118" s="24">
        <v>32</v>
      </c>
      <c r="AB118" s="24">
        <v>12306</v>
      </c>
    </row>
    <row r="119" spans="1:28" x14ac:dyDescent="0.25">
      <c r="A119" s="10">
        <v>216339</v>
      </c>
      <c r="B119" s="11" t="s">
        <v>184</v>
      </c>
      <c r="C119" s="11" t="s">
        <v>182</v>
      </c>
      <c r="D119" s="3">
        <v>1</v>
      </c>
      <c r="E119" t="s">
        <v>29</v>
      </c>
      <c r="F119" s="107"/>
      <c r="G119" s="106">
        <v>27623</v>
      </c>
      <c r="H119" s="106">
        <v>67</v>
      </c>
      <c r="I119" s="106">
        <v>7535</v>
      </c>
      <c r="J119" s="106">
        <v>35</v>
      </c>
      <c r="K119" s="106">
        <v>4040</v>
      </c>
      <c r="L119" s="106">
        <v>66</v>
      </c>
      <c r="M119" s="107">
        <v>7187</v>
      </c>
      <c r="N119">
        <v>4311</v>
      </c>
      <c r="O119">
        <v>90</v>
      </c>
      <c r="P119">
        <v>89</v>
      </c>
      <c r="Q119">
        <v>85</v>
      </c>
      <c r="R119">
        <v>6961</v>
      </c>
      <c r="S119">
        <v>31</v>
      </c>
      <c r="T119">
        <v>4826</v>
      </c>
      <c r="U119">
        <v>31</v>
      </c>
      <c r="V119">
        <v>4123</v>
      </c>
      <c r="W119">
        <v>72</v>
      </c>
      <c r="X119">
        <v>7701</v>
      </c>
      <c r="Y119">
        <v>72</v>
      </c>
      <c r="Z119">
        <v>5632</v>
      </c>
      <c r="AA119">
        <v>67</v>
      </c>
      <c r="AB119">
        <v>5332</v>
      </c>
    </row>
    <row r="120" spans="1:28" x14ac:dyDescent="0.25">
      <c r="A120" s="10">
        <v>243221</v>
      </c>
      <c r="B120" s="11" t="s">
        <v>185</v>
      </c>
      <c r="C120" s="11" t="s">
        <v>186</v>
      </c>
      <c r="D120" s="3">
        <v>1</v>
      </c>
      <c r="E120" t="s">
        <v>29</v>
      </c>
      <c r="F120" s="107"/>
      <c r="G120" s="106">
        <v>14072</v>
      </c>
      <c r="H120" s="106">
        <v>62</v>
      </c>
      <c r="I120" s="106">
        <v>6223</v>
      </c>
      <c r="J120" s="106">
        <v>59</v>
      </c>
      <c r="K120" s="106">
        <v>4483</v>
      </c>
      <c r="L120" s="106">
        <v>8</v>
      </c>
      <c r="M120" s="107">
        <v>4386</v>
      </c>
      <c r="N120">
        <v>2246</v>
      </c>
      <c r="O120">
        <v>66</v>
      </c>
      <c r="P120">
        <v>62</v>
      </c>
      <c r="Q120">
        <v>62</v>
      </c>
      <c r="R120">
        <v>5407</v>
      </c>
      <c r="S120">
        <v>62</v>
      </c>
      <c r="T120">
        <v>5141</v>
      </c>
      <c r="U120">
        <v>61</v>
      </c>
      <c r="V120">
        <v>4537</v>
      </c>
      <c r="W120">
        <v>2</v>
      </c>
      <c r="X120">
        <v>3011</v>
      </c>
      <c r="Y120">
        <v>2</v>
      </c>
      <c r="Z120">
        <v>3011</v>
      </c>
      <c r="AA120">
        <v>4</v>
      </c>
      <c r="AB120">
        <v>1269</v>
      </c>
    </row>
    <row r="121" spans="1:28" x14ac:dyDescent="0.25">
      <c r="A121" s="16">
        <v>217484</v>
      </c>
      <c r="B121" s="17" t="s">
        <v>187</v>
      </c>
      <c r="C121" s="17" t="s">
        <v>188</v>
      </c>
      <c r="D121" s="18">
        <v>1</v>
      </c>
      <c r="E121" s="19" t="s">
        <v>29</v>
      </c>
      <c r="F121" s="112" t="s">
        <v>40</v>
      </c>
      <c r="G121" s="18">
        <v>13093</v>
      </c>
      <c r="H121" s="18">
        <v>65</v>
      </c>
      <c r="I121" s="18">
        <v>8610</v>
      </c>
      <c r="J121" s="18">
        <v>28</v>
      </c>
      <c r="K121" s="18">
        <v>3948</v>
      </c>
      <c r="L121" s="18">
        <v>61</v>
      </c>
      <c r="M121" s="109">
        <v>6697</v>
      </c>
      <c r="N121" s="18">
        <v>2733</v>
      </c>
      <c r="O121" s="18">
        <v>78</v>
      </c>
      <c r="P121" s="18">
        <v>78</v>
      </c>
      <c r="Q121" s="18">
        <v>65</v>
      </c>
      <c r="R121" s="18">
        <v>9018</v>
      </c>
      <c r="S121" s="18">
        <v>26</v>
      </c>
      <c r="T121" s="18">
        <v>4805</v>
      </c>
      <c r="U121" s="18">
        <v>26</v>
      </c>
      <c r="V121" s="18">
        <v>4204</v>
      </c>
      <c r="W121" s="18">
        <v>63</v>
      </c>
      <c r="X121" s="18">
        <v>6988</v>
      </c>
      <c r="Y121" s="18">
        <v>63</v>
      </c>
      <c r="Z121" s="18">
        <v>5291</v>
      </c>
      <c r="AA121" s="18">
        <v>64</v>
      </c>
      <c r="AB121" s="18">
        <v>6813</v>
      </c>
    </row>
    <row r="122" spans="1:28" x14ac:dyDescent="0.25">
      <c r="A122" s="16">
        <v>217882</v>
      </c>
      <c r="B122" s="17" t="s">
        <v>189</v>
      </c>
      <c r="C122" s="17" t="s">
        <v>190</v>
      </c>
      <c r="D122" s="18">
        <v>1</v>
      </c>
      <c r="E122" s="19" t="s">
        <v>29</v>
      </c>
      <c r="F122" s="112" t="s">
        <v>40</v>
      </c>
      <c r="G122" s="18">
        <v>15459</v>
      </c>
      <c r="H122" s="18">
        <v>78</v>
      </c>
      <c r="I122" s="18">
        <v>8103</v>
      </c>
      <c r="J122" s="18">
        <v>18</v>
      </c>
      <c r="K122" s="18">
        <v>4028</v>
      </c>
      <c r="L122" s="18">
        <v>41</v>
      </c>
      <c r="M122" s="109">
        <v>9161</v>
      </c>
      <c r="N122" s="18">
        <v>2979</v>
      </c>
      <c r="O122" s="18">
        <v>85</v>
      </c>
      <c r="P122" s="18">
        <v>82</v>
      </c>
      <c r="Q122" s="18">
        <v>82</v>
      </c>
      <c r="R122" s="18">
        <v>8357</v>
      </c>
      <c r="S122" s="18">
        <v>17</v>
      </c>
      <c r="T122" s="18">
        <v>4490</v>
      </c>
      <c r="U122" s="18">
        <v>17</v>
      </c>
      <c r="V122" s="18">
        <v>3825</v>
      </c>
      <c r="W122" s="18">
        <v>42</v>
      </c>
      <c r="X122" s="18">
        <v>10709</v>
      </c>
      <c r="Y122" s="18">
        <v>42</v>
      </c>
      <c r="Z122" s="18">
        <v>9183</v>
      </c>
      <c r="AA122" s="18">
        <v>41</v>
      </c>
      <c r="AB122" s="18">
        <v>6793</v>
      </c>
    </row>
    <row r="123" spans="1:28" x14ac:dyDescent="0.25">
      <c r="A123" s="10">
        <v>218663</v>
      </c>
      <c r="B123" s="12" t="s">
        <v>191</v>
      </c>
      <c r="C123" s="11" t="s">
        <v>190</v>
      </c>
      <c r="D123" s="3">
        <v>1</v>
      </c>
      <c r="E123" t="s">
        <v>33</v>
      </c>
      <c r="F123" s="107"/>
      <c r="G123" s="106">
        <v>21383</v>
      </c>
      <c r="H123" s="106">
        <v>72</v>
      </c>
      <c r="I123" s="106">
        <v>7484</v>
      </c>
      <c r="J123" s="106">
        <v>24</v>
      </c>
      <c r="K123" s="106">
        <v>4108</v>
      </c>
      <c r="L123" s="106">
        <v>49</v>
      </c>
      <c r="M123" s="107">
        <v>6770</v>
      </c>
      <c r="N123">
        <v>4424</v>
      </c>
      <c r="O123">
        <v>90</v>
      </c>
      <c r="P123">
        <v>90</v>
      </c>
      <c r="Q123">
        <v>84</v>
      </c>
      <c r="R123">
        <v>7453</v>
      </c>
      <c r="S123">
        <v>22</v>
      </c>
      <c r="T123">
        <v>4961</v>
      </c>
      <c r="U123">
        <v>21</v>
      </c>
      <c r="V123">
        <v>4074</v>
      </c>
      <c r="W123">
        <v>49</v>
      </c>
      <c r="X123">
        <v>6073</v>
      </c>
      <c r="Y123">
        <v>49</v>
      </c>
      <c r="Z123">
        <v>5202</v>
      </c>
      <c r="AA123">
        <v>58</v>
      </c>
      <c r="AB123">
        <v>3999</v>
      </c>
    </row>
    <row r="124" spans="1:28" x14ac:dyDescent="0.25">
      <c r="A124" s="10">
        <v>219356</v>
      </c>
      <c r="B124" s="11" t="s">
        <v>192</v>
      </c>
      <c r="C124" s="11" t="s">
        <v>193</v>
      </c>
      <c r="D124" s="3">
        <v>1</v>
      </c>
      <c r="E124" t="s">
        <v>29</v>
      </c>
      <c r="F124" s="107"/>
      <c r="G124" s="106">
        <v>11203</v>
      </c>
      <c r="H124" s="106">
        <v>60</v>
      </c>
      <c r="I124" s="106">
        <v>4405</v>
      </c>
      <c r="J124" s="106">
        <v>30</v>
      </c>
      <c r="K124" s="106">
        <v>3721</v>
      </c>
      <c r="L124" s="106">
        <v>62</v>
      </c>
      <c r="M124" s="107">
        <v>6369</v>
      </c>
      <c r="N124">
        <v>2158</v>
      </c>
      <c r="O124">
        <v>93</v>
      </c>
      <c r="P124">
        <v>91</v>
      </c>
      <c r="Q124">
        <v>72</v>
      </c>
      <c r="R124">
        <v>4089</v>
      </c>
      <c r="S124">
        <v>37</v>
      </c>
      <c r="T124">
        <v>4517</v>
      </c>
      <c r="U124">
        <v>36</v>
      </c>
      <c r="V124">
        <v>3573</v>
      </c>
      <c r="W124">
        <v>73</v>
      </c>
      <c r="X124">
        <v>6297</v>
      </c>
      <c r="Y124">
        <v>72</v>
      </c>
      <c r="Z124">
        <v>5308</v>
      </c>
      <c r="AA124">
        <v>50</v>
      </c>
      <c r="AB124">
        <v>2108</v>
      </c>
    </row>
    <row r="125" spans="1:28" x14ac:dyDescent="0.25">
      <c r="A125" s="15">
        <v>219471</v>
      </c>
      <c r="B125" s="3" t="s">
        <v>194</v>
      </c>
      <c r="C125" s="3" t="s">
        <v>193</v>
      </c>
      <c r="D125" s="3">
        <v>1</v>
      </c>
      <c r="E125" t="s">
        <v>29</v>
      </c>
      <c r="F125" s="107"/>
      <c r="G125" s="106">
        <v>7220</v>
      </c>
      <c r="H125" s="106">
        <v>53</v>
      </c>
      <c r="I125" s="106">
        <v>4505</v>
      </c>
      <c r="J125" s="106">
        <v>31</v>
      </c>
      <c r="K125" s="106">
        <v>3935</v>
      </c>
      <c r="L125" s="106">
        <v>62</v>
      </c>
      <c r="M125" s="107">
        <v>6732</v>
      </c>
      <c r="N125">
        <v>1034</v>
      </c>
      <c r="O125">
        <v>93</v>
      </c>
      <c r="P125">
        <v>93</v>
      </c>
      <c r="Q125">
        <v>75</v>
      </c>
      <c r="R125">
        <v>4609</v>
      </c>
      <c r="S125">
        <v>34</v>
      </c>
      <c r="T125">
        <v>5054</v>
      </c>
      <c r="U125">
        <v>33</v>
      </c>
      <c r="V125">
        <v>3838</v>
      </c>
      <c r="W125">
        <v>74</v>
      </c>
      <c r="X125">
        <v>6262</v>
      </c>
      <c r="Y125">
        <v>73</v>
      </c>
      <c r="Z125">
        <v>5585</v>
      </c>
      <c r="AA125">
        <v>58</v>
      </c>
      <c r="AB125">
        <v>2563</v>
      </c>
    </row>
    <row r="126" spans="1:28" x14ac:dyDescent="0.25">
      <c r="A126" s="10">
        <v>220862</v>
      </c>
      <c r="B126" s="11" t="s">
        <v>195</v>
      </c>
      <c r="C126" s="11" t="s">
        <v>196</v>
      </c>
      <c r="D126" s="3">
        <v>1</v>
      </c>
      <c r="E126" t="s">
        <v>29</v>
      </c>
      <c r="F126" s="107"/>
      <c r="G126" s="106">
        <v>17571</v>
      </c>
      <c r="H126" s="106">
        <v>72</v>
      </c>
      <c r="I126" s="106">
        <v>6434</v>
      </c>
      <c r="J126" s="106">
        <v>49</v>
      </c>
      <c r="K126" s="106">
        <v>4256</v>
      </c>
      <c r="L126" s="106">
        <v>61</v>
      </c>
      <c r="M126" s="107">
        <v>7741</v>
      </c>
      <c r="N126">
        <v>2386</v>
      </c>
      <c r="O126">
        <v>97</v>
      </c>
      <c r="P126">
        <v>97</v>
      </c>
      <c r="Q126">
        <v>92</v>
      </c>
      <c r="R126">
        <v>8458</v>
      </c>
      <c r="S126">
        <v>55</v>
      </c>
      <c r="T126">
        <v>5137</v>
      </c>
      <c r="U126">
        <v>55</v>
      </c>
      <c r="V126">
        <v>4499</v>
      </c>
      <c r="W126">
        <v>55</v>
      </c>
      <c r="X126">
        <v>5323</v>
      </c>
      <c r="Y126">
        <v>55</v>
      </c>
      <c r="Z126">
        <v>5323</v>
      </c>
      <c r="AA126">
        <v>29</v>
      </c>
      <c r="AB126">
        <v>5410</v>
      </c>
    </row>
    <row r="127" spans="1:28" x14ac:dyDescent="0.25">
      <c r="A127" s="10">
        <v>221759</v>
      </c>
      <c r="B127" s="11" t="s">
        <v>197</v>
      </c>
      <c r="C127" s="11" t="s">
        <v>196</v>
      </c>
      <c r="D127" s="3">
        <v>1</v>
      </c>
      <c r="E127" t="s">
        <v>33</v>
      </c>
      <c r="F127" s="107"/>
      <c r="G127" s="106">
        <v>21392</v>
      </c>
      <c r="H127" s="106">
        <v>80</v>
      </c>
      <c r="I127" s="106">
        <v>7062</v>
      </c>
      <c r="J127" s="106">
        <v>29</v>
      </c>
      <c r="K127" s="106">
        <v>4234</v>
      </c>
      <c r="L127" s="106">
        <v>44</v>
      </c>
      <c r="M127" s="107">
        <v>7801</v>
      </c>
      <c r="N127">
        <v>4199</v>
      </c>
      <c r="O127">
        <v>96</v>
      </c>
      <c r="P127">
        <v>96</v>
      </c>
      <c r="Q127">
        <v>94</v>
      </c>
      <c r="R127">
        <v>8407</v>
      </c>
      <c r="S127">
        <v>29</v>
      </c>
      <c r="T127">
        <v>5065</v>
      </c>
      <c r="U127">
        <v>29</v>
      </c>
      <c r="V127">
        <v>4166</v>
      </c>
      <c r="W127">
        <v>47</v>
      </c>
      <c r="X127">
        <v>6716</v>
      </c>
      <c r="Y127">
        <v>43</v>
      </c>
      <c r="Z127">
        <v>6770</v>
      </c>
      <c r="AA127">
        <v>67</v>
      </c>
      <c r="AB127">
        <v>3630</v>
      </c>
    </row>
    <row r="128" spans="1:28" x14ac:dyDescent="0.25">
      <c r="A128" s="10">
        <v>225511</v>
      </c>
      <c r="B128" s="11" t="s">
        <v>198</v>
      </c>
      <c r="C128" s="11" t="s">
        <v>199</v>
      </c>
      <c r="D128" s="3">
        <v>1</v>
      </c>
      <c r="E128" t="s">
        <v>33</v>
      </c>
      <c r="F128" s="107"/>
      <c r="G128" s="106">
        <v>30688</v>
      </c>
      <c r="H128" s="106">
        <v>54</v>
      </c>
      <c r="I128" s="106">
        <v>6049</v>
      </c>
      <c r="J128" s="106">
        <v>38</v>
      </c>
      <c r="K128" s="106">
        <v>3989</v>
      </c>
      <c r="L128" s="106">
        <v>43</v>
      </c>
      <c r="M128" s="107">
        <v>7530</v>
      </c>
      <c r="N128">
        <v>3453</v>
      </c>
      <c r="O128">
        <v>80</v>
      </c>
      <c r="P128">
        <v>78</v>
      </c>
      <c r="Q128">
        <v>69</v>
      </c>
      <c r="R128">
        <v>9117</v>
      </c>
      <c r="S128">
        <v>43</v>
      </c>
      <c r="T128">
        <v>5267</v>
      </c>
      <c r="U128">
        <v>43</v>
      </c>
      <c r="V128">
        <v>4424</v>
      </c>
      <c r="W128">
        <v>42</v>
      </c>
      <c r="X128">
        <v>6585</v>
      </c>
      <c r="Y128">
        <v>41</v>
      </c>
      <c r="Z128">
        <v>5710</v>
      </c>
      <c r="AA128">
        <v>34</v>
      </c>
      <c r="AB128">
        <v>4747</v>
      </c>
    </row>
    <row r="129" spans="1:28" x14ac:dyDescent="0.25">
      <c r="A129" s="10">
        <v>227216</v>
      </c>
      <c r="B129" s="11" t="s">
        <v>200</v>
      </c>
      <c r="C129" s="11" t="s">
        <v>199</v>
      </c>
      <c r="D129" s="3">
        <v>1</v>
      </c>
      <c r="E129" t="s">
        <v>29</v>
      </c>
      <c r="F129" s="107"/>
      <c r="G129" s="106">
        <v>28316</v>
      </c>
      <c r="H129" s="106">
        <v>49</v>
      </c>
      <c r="I129" s="106">
        <v>6566</v>
      </c>
      <c r="J129" s="106">
        <v>36</v>
      </c>
      <c r="K129" s="106">
        <v>3922</v>
      </c>
      <c r="L129" s="106">
        <v>60</v>
      </c>
      <c r="M129" s="107">
        <v>6372</v>
      </c>
      <c r="N129">
        <v>3490</v>
      </c>
      <c r="O129">
        <v>85</v>
      </c>
      <c r="P129">
        <v>63</v>
      </c>
      <c r="Q129">
        <v>52</v>
      </c>
      <c r="R129">
        <v>10644</v>
      </c>
      <c r="S129">
        <v>39</v>
      </c>
      <c r="T129">
        <v>5013</v>
      </c>
      <c r="U129">
        <v>39</v>
      </c>
      <c r="V129">
        <v>4307</v>
      </c>
      <c r="W129">
        <v>63</v>
      </c>
      <c r="X129">
        <v>5344</v>
      </c>
      <c r="Y129">
        <v>60</v>
      </c>
      <c r="Z129">
        <v>5101</v>
      </c>
      <c r="AA129">
        <v>48</v>
      </c>
      <c r="AB129">
        <v>2667</v>
      </c>
    </row>
    <row r="130" spans="1:28" x14ac:dyDescent="0.25">
      <c r="A130" s="10">
        <v>228723</v>
      </c>
      <c r="B130" s="11" t="s">
        <v>201</v>
      </c>
      <c r="C130" s="11" t="s">
        <v>199</v>
      </c>
      <c r="D130" s="3">
        <v>1</v>
      </c>
      <c r="E130" t="s">
        <v>33</v>
      </c>
      <c r="F130" s="107"/>
      <c r="G130" s="106">
        <v>39148</v>
      </c>
      <c r="H130" s="106">
        <v>54</v>
      </c>
      <c r="I130" s="106">
        <v>8433</v>
      </c>
      <c r="J130" s="106">
        <v>22</v>
      </c>
      <c r="K130" s="106">
        <v>4295</v>
      </c>
      <c r="L130" s="106">
        <v>36</v>
      </c>
      <c r="M130" s="107">
        <v>8235</v>
      </c>
      <c r="N130">
        <v>7451</v>
      </c>
      <c r="O130">
        <v>78</v>
      </c>
      <c r="P130">
        <v>70</v>
      </c>
      <c r="Q130">
        <v>61</v>
      </c>
      <c r="R130">
        <v>9531</v>
      </c>
      <c r="S130">
        <v>25</v>
      </c>
      <c r="T130">
        <v>5092</v>
      </c>
      <c r="U130">
        <v>23</v>
      </c>
      <c r="V130">
        <v>4319</v>
      </c>
      <c r="W130">
        <v>36</v>
      </c>
      <c r="X130">
        <v>8844</v>
      </c>
      <c r="Y130">
        <v>34</v>
      </c>
      <c r="Z130">
        <v>7353</v>
      </c>
      <c r="AA130">
        <v>52</v>
      </c>
      <c r="AB130">
        <v>5457</v>
      </c>
    </row>
    <row r="131" spans="1:28" x14ac:dyDescent="0.25">
      <c r="A131" s="10">
        <v>228769</v>
      </c>
      <c r="B131" s="11" t="s">
        <v>202</v>
      </c>
      <c r="C131" s="11" t="s">
        <v>199</v>
      </c>
      <c r="D131" s="3">
        <v>1</v>
      </c>
      <c r="E131" t="s">
        <v>29</v>
      </c>
      <c r="F131" s="107"/>
      <c r="G131" s="106">
        <v>25106</v>
      </c>
      <c r="H131" s="106">
        <v>64</v>
      </c>
      <c r="I131" s="106">
        <v>6822</v>
      </c>
      <c r="J131" s="106">
        <v>39</v>
      </c>
      <c r="K131" s="106">
        <v>4079</v>
      </c>
      <c r="L131" s="106">
        <v>59</v>
      </c>
      <c r="M131" s="107">
        <v>8595</v>
      </c>
      <c r="N131">
        <v>2537</v>
      </c>
      <c r="O131">
        <v>85</v>
      </c>
      <c r="P131">
        <v>80</v>
      </c>
      <c r="Q131">
        <v>76</v>
      </c>
      <c r="R131">
        <v>9421</v>
      </c>
      <c r="S131">
        <v>46</v>
      </c>
      <c r="T131">
        <v>4732</v>
      </c>
      <c r="U131">
        <v>46</v>
      </c>
      <c r="V131">
        <v>4384</v>
      </c>
      <c r="W131">
        <v>46</v>
      </c>
      <c r="X131">
        <v>5343</v>
      </c>
      <c r="Y131">
        <v>45</v>
      </c>
      <c r="Z131">
        <v>4911</v>
      </c>
      <c r="AA131">
        <v>50</v>
      </c>
      <c r="AB131">
        <v>5347</v>
      </c>
    </row>
    <row r="132" spans="1:28" x14ac:dyDescent="0.25">
      <c r="A132" s="10">
        <v>228778</v>
      </c>
      <c r="B132" s="11" t="s">
        <v>203</v>
      </c>
      <c r="C132" s="11" t="s">
        <v>199</v>
      </c>
      <c r="D132" s="3">
        <v>1</v>
      </c>
      <c r="E132" t="s">
        <v>33</v>
      </c>
      <c r="F132" s="107"/>
      <c r="G132" s="106">
        <v>38420</v>
      </c>
      <c r="H132" s="106">
        <v>46</v>
      </c>
      <c r="I132" s="106">
        <v>9174</v>
      </c>
      <c r="J132" s="106">
        <v>27</v>
      </c>
      <c r="K132" s="106">
        <v>5028</v>
      </c>
      <c r="L132" s="106">
        <v>41</v>
      </c>
      <c r="M132" s="107">
        <v>7020</v>
      </c>
      <c r="N132">
        <v>7233</v>
      </c>
      <c r="O132">
        <v>66</v>
      </c>
      <c r="P132">
        <v>59</v>
      </c>
      <c r="Q132">
        <v>54</v>
      </c>
      <c r="R132">
        <v>9097</v>
      </c>
      <c r="S132">
        <v>28</v>
      </c>
      <c r="T132">
        <v>5367</v>
      </c>
      <c r="U132">
        <v>28</v>
      </c>
      <c r="V132">
        <v>4529</v>
      </c>
      <c r="W132">
        <v>45</v>
      </c>
      <c r="X132">
        <v>6109</v>
      </c>
      <c r="Y132">
        <v>43</v>
      </c>
      <c r="Z132">
        <v>5033</v>
      </c>
      <c r="AA132">
        <v>46</v>
      </c>
      <c r="AB132">
        <v>4112</v>
      </c>
    </row>
    <row r="133" spans="1:28" x14ac:dyDescent="0.25">
      <c r="A133" s="10">
        <v>228787</v>
      </c>
      <c r="B133" s="11" t="s">
        <v>204</v>
      </c>
      <c r="C133" s="11" t="s">
        <v>199</v>
      </c>
      <c r="D133" s="3">
        <v>1</v>
      </c>
      <c r="E133" t="s">
        <v>29</v>
      </c>
      <c r="F133" s="107"/>
      <c r="G133" s="106">
        <v>10648</v>
      </c>
      <c r="H133" s="106">
        <v>61</v>
      </c>
      <c r="I133" s="106">
        <v>8585</v>
      </c>
      <c r="J133" s="106">
        <v>36</v>
      </c>
      <c r="K133" s="106">
        <v>3961</v>
      </c>
      <c r="L133" s="106">
        <v>67</v>
      </c>
      <c r="M133" s="107">
        <v>9357</v>
      </c>
      <c r="N133">
        <v>1346</v>
      </c>
      <c r="O133">
        <v>87</v>
      </c>
      <c r="P133">
        <v>87</v>
      </c>
      <c r="Q133">
        <v>82</v>
      </c>
      <c r="R133">
        <v>13246</v>
      </c>
      <c r="S133">
        <v>26</v>
      </c>
      <c r="T133">
        <v>5009</v>
      </c>
      <c r="U133">
        <v>26</v>
      </c>
      <c r="V133">
        <v>4266</v>
      </c>
      <c r="W133">
        <v>34</v>
      </c>
      <c r="X133">
        <v>5982</v>
      </c>
      <c r="Y133">
        <v>31</v>
      </c>
      <c r="Z133">
        <v>4969</v>
      </c>
      <c r="AA133">
        <v>73</v>
      </c>
      <c r="AB133">
        <v>9573</v>
      </c>
    </row>
    <row r="134" spans="1:28" x14ac:dyDescent="0.25">
      <c r="A134" s="10">
        <v>228796</v>
      </c>
      <c r="B134" s="11" t="s">
        <v>205</v>
      </c>
      <c r="C134" s="11" t="s">
        <v>199</v>
      </c>
      <c r="D134" s="3">
        <v>1</v>
      </c>
      <c r="E134" t="s">
        <v>29</v>
      </c>
      <c r="F134" s="107"/>
      <c r="G134" s="106">
        <v>18160</v>
      </c>
      <c r="H134" s="106">
        <v>78</v>
      </c>
      <c r="I134" s="106">
        <v>11285</v>
      </c>
      <c r="J134" s="106">
        <v>61</v>
      </c>
      <c r="K134" s="106">
        <v>5103</v>
      </c>
      <c r="L134" s="106">
        <v>45</v>
      </c>
      <c r="M134" s="107">
        <v>6697</v>
      </c>
      <c r="N134">
        <v>2480</v>
      </c>
      <c r="O134">
        <v>83</v>
      </c>
      <c r="P134">
        <v>83</v>
      </c>
      <c r="Q134">
        <v>75</v>
      </c>
      <c r="R134">
        <v>11485</v>
      </c>
      <c r="S134">
        <v>67</v>
      </c>
      <c r="T134">
        <v>5976</v>
      </c>
      <c r="U134">
        <v>67</v>
      </c>
      <c r="V134">
        <v>5430</v>
      </c>
      <c r="W134">
        <v>32</v>
      </c>
      <c r="X134">
        <v>3694</v>
      </c>
      <c r="Y134">
        <v>32</v>
      </c>
      <c r="Z134">
        <v>3682</v>
      </c>
      <c r="AA134">
        <v>37</v>
      </c>
      <c r="AB134">
        <v>2070</v>
      </c>
    </row>
    <row r="135" spans="1:28" x14ac:dyDescent="0.25">
      <c r="A135" s="15">
        <v>229027</v>
      </c>
      <c r="B135" s="3" t="s">
        <v>206</v>
      </c>
      <c r="C135" s="3" t="s">
        <v>199</v>
      </c>
      <c r="D135" s="3">
        <v>1</v>
      </c>
      <c r="E135" t="s">
        <v>29</v>
      </c>
      <c r="F135" s="107"/>
      <c r="G135" s="106">
        <v>25794</v>
      </c>
      <c r="H135" s="106">
        <v>63</v>
      </c>
      <c r="I135" s="106">
        <v>6632</v>
      </c>
      <c r="J135" s="106">
        <v>44</v>
      </c>
      <c r="K135" s="106">
        <v>4643</v>
      </c>
      <c r="L135" s="106">
        <v>56</v>
      </c>
      <c r="M135" s="107">
        <v>6871</v>
      </c>
      <c r="N135">
        <v>4816</v>
      </c>
      <c r="O135">
        <v>82</v>
      </c>
      <c r="P135">
        <v>71</v>
      </c>
      <c r="Q135">
        <v>70</v>
      </c>
      <c r="R135">
        <v>8671</v>
      </c>
      <c r="S135">
        <v>45</v>
      </c>
      <c r="T135">
        <v>5558</v>
      </c>
      <c r="U135">
        <v>45</v>
      </c>
      <c r="V135">
        <v>4828</v>
      </c>
      <c r="W135">
        <v>56</v>
      </c>
      <c r="X135">
        <v>5931</v>
      </c>
      <c r="Y135">
        <v>54</v>
      </c>
      <c r="Z135">
        <v>4954</v>
      </c>
      <c r="AA135">
        <v>53</v>
      </c>
      <c r="AB135">
        <v>1886</v>
      </c>
    </row>
    <row r="136" spans="1:28" x14ac:dyDescent="0.25">
      <c r="A136" s="10">
        <v>229115</v>
      </c>
      <c r="B136" s="11" t="s">
        <v>207</v>
      </c>
      <c r="C136" s="11" t="s">
        <v>199</v>
      </c>
      <c r="D136" s="3">
        <v>1</v>
      </c>
      <c r="E136" t="s">
        <v>29</v>
      </c>
      <c r="F136" s="107"/>
      <c r="G136" s="106">
        <v>25462</v>
      </c>
      <c r="H136" s="106">
        <v>52</v>
      </c>
      <c r="I136" s="106">
        <v>6470</v>
      </c>
      <c r="J136" s="106">
        <v>28</v>
      </c>
      <c r="K136" s="106">
        <v>4363</v>
      </c>
      <c r="L136" s="106">
        <v>49</v>
      </c>
      <c r="M136" s="107">
        <v>8337</v>
      </c>
      <c r="N136">
        <v>4859</v>
      </c>
      <c r="O136">
        <v>72</v>
      </c>
      <c r="P136">
        <v>66</v>
      </c>
      <c r="Q136">
        <v>48</v>
      </c>
      <c r="R136">
        <v>8198</v>
      </c>
      <c r="S136">
        <v>26</v>
      </c>
      <c r="T136">
        <v>4790</v>
      </c>
      <c r="U136">
        <v>26</v>
      </c>
      <c r="V136">
        <v>4333</v>
      </c>
      <c r="W136">
        <v>49</v>
      </c>
      <c r="X136">
        <v>9085</v>
      </c>
      <c r="Y136">
        <v>48</v>
      </c>
      <c r="Z136">
        <v>7515</v>
      </c>
      <c r="AA136">
        <v>33</v>
      </c>
      <c r="AB136">
        <v>3394</v>
      </c>
    </row>
    <row r="137" spans="1:28" x14ac:dyDescent="0.25">
      <c r="A137" s="10">
        <v>230728</v>
      </c>
      <c r="B137" s="11" t="s">
        <v>208</v>
      </c>
      <c r="C137" s="11" t="s">
        <v>209</v>
      </c>
      <c r="D137" s="3">
        <v>1</v>
      </c>
      <c r="E137" t="s">
        <v>29</v>
      </c>
      <c r="F137" s="107"/>
      <c r="G137" s="106">
        <v>22100</v>
      </c>
      <c r="H137" s="106">
        <v>54</v>
      </c>
      <c r="I137" s="106">
        <v>6506</v>
      </c>
      <c r="J137" s="106">
        <v>35</v>
      </c>
      <c r="K137" s="106">
        <v>4683</v>
      </c>
      <c r="L137" s="106">
        <v>32</v>
      </c>
      <c r="M137" s="107">
        <v>5672</v>
      </c>
      <c r="N137">
        <v>3069</v>
      </c>
      <c r="O137">
        <v>85</v>
      </c>
      <c r="P137">
        <v>85</v>
      </c>
      <c r="Q137">
        <v>74</v>
      </c>
      <c r="R137">
        <v>6628</v>
      </c>
      <c r="S137">
        <v>31</v>
      </c>
      <c r="T137">
        <v>4532</v>
      </c>
      <c r="U137">
        <v>30</v>
      </c>
      <c r="V137">
        <v>4245</v>
      </c>
      <c r="W137">
        <v>30</v>
      </c>
      <c r="X137">
        <v>5667</v>
      </c>
      <c r="Y137">
        <v>30</v>
      </c>
      <c r="Z137">
        <v>5300</v>
      </c>
      <c r="AA137">
        <v>29</v>
      </c>
      <c r="AB137">
        <v>2026</v>
      </c>
    </row>
    <row r="138" spans="1:28" x14ac:dyDescent="0.25">
      <c r="A138" s="10">
        <v>230764</v>
      </c>
      <c r="B138" s="11" t="s">
        <v>210</v>
      </c>
      <c r="C138" s="11" t="s">
        <v>209</v>
      </c>
      <c r="D138" s="3">
        <v>1</v>
      </c>
      <c r="E138" t="s">
        <v>33</v>
      </c>
      <c r="F138" s="107"/>
      <c r="G138" s="106">
        <v>22241</v>
      </c>
      <c r="H138" s="106">
        <v>47</v>
      </c>
      <c r="I138" s="106">
        <v>6190</v>
      </c>
      <c r="J138" s="106">
        <v>31</v>
      </c>
      <c r="K138" s="106">
        <v>4106</v>
      </c>
      <c r="L138" s="106">
        <v>34</v>
      </c>
      <c r="M138" s="107">
        <v>7362</v>
      </c>
      <c r="N138">
        <v>2916</v>
      </c>
      <c r="O138">
        <v>56</v>
      </c>
      <c r="P138">
        <v>53</v>
      </c>
      <c r="Q138">
        <v>45</v>
      </c>
      <c r="R138">
        <v>7763</v>
      </c>
      <c r="S138">
        <v>20</v>
      </c>
      <c r="T138">
        <v>5507</v>
      </c>
      <c r="U138">
        <v>20</v>
      </c>
      <c r="V138">
        <v>4968</v>
      </c>
      <c r="W138">
        <v>22</v>
      </c>
      <c r="X138">
        <v>7086</v>
      </c>
      <c r="Y138">
        <v>21</v>
      </c>
      <c r="Z138">
        <v>6191</v>
      </c>
      <c r="AA138">
        <v>35</v>
      </c>
      <c r="AB138">
        <v>6402</v>
      </c>
    </row>
    <row r="139" spans="1:28" x14ac:dyDescent="0.25">
      <c r="A139" s="10">
        <v>231624</v>
      </c>
      <c r="B139" s="11" t="s">
        <v>211</v>
      </c>
      <c r="C139" s="11" t="s">
        <v>212</v>
      </c>
      <c r="D139" s="3">
        <v>1</v>
      </c>
      <c r="E139" t="s">
        <v>29</v>
      </c>
      <c r="F139" s="105" t="s">
        <v>30</v>
      </c>
      <c r="G139" s="106">
        <v>5835</v>
      </c>
      <c r="H139" s="106">
        <v>44</v>
      </c>
      <c r="I139" s="106">
        <v>12047</v>
      </c>
      <c r="J139" s="106">
        <v>13</v>
      </c>
      <c r="K139" s="106">
        <v>3976</v>
      </c>
      <c r="L139" s="106">
        <v>31</v>
      </c>
      <c r="M139" s="107">
        <v>6402</v>
      </c>
      <c r="N139">
        <v>1397</v>
      </c>
      <c r="O139">
        <v>55</v>
      </c>
      <c r="P139">
        <v>44</v>
      </c>
      <c r="Q139">
        <v>31</v>
      </c>
      <c r="R139">
        <v>14461</v>
      </c>
      <c r="S139">
        <v>11</v>
      </c>
      <c r="T139">
        <v>5315</v>
      </c>
      <c r="U139">
        <v>10</v>
      </c>
      <c r="V139">
        <v>3802</v>
      </c>
      <c r="W139">
        <v>30</v>
      </c>
      <c r="X139">
        <v>6712</v>
      </c>
      <c r="Y139">
        <v>30</v>
      </c>
      <c r="Z139">
        <v>5775</v>
      </c>
      <c r="AA139">
        <v>27</v>
      </c>
      <c r="AB139">
        <v>11608</v>
      </c>
    </row>
    <row r="140" spans="1:28" x14ac:dyDescent="0.25">
      <c r="A140" s="10">
        <v>232186</v>
      </c>
      <c r="B140" s="11" t="s">
        <v>213</v>
      </c>
      <c r="C140" s="11" t="s">
        <v>212</v>
      </c>
      <c r="D140" s="3">
        <v>1</v>
      </c>
      <c r="E140" t="s">
        <v>29</v>
      </c>
      <c r="F140" s="105" t="s">
        <v>30</v>
      </c>
      <c r="G140" s="106">
        <v>20157</v>
      </c>
      <c r="H140" s="106">
        <v>39</v>
      </c>
      <c r="I140" s="106">
        <v>7147</v>
      </c>
      <c r="J140" s="106">
        <v>27</v>
      </c>
      <c r="K140" s="106">
        <v>4169</v>
      </c>
      <c r="L140" s="106">
        <v>44</v>
      </c>
      <c r="M140" s="107">
        <v>7050</v>
      </c>
      <c r="N140">
        <v>2579</v>
      </c>
      <c r="O140">
        <v>68</v>
      </c>
      <c r="P140">
        <v>64</v>
      </c>
      <c r="Q140">
        <v>46</v>
      </c>
      <c r="R140">
        <v>8220</v>
      </c>
      <c r="S140">
        <v>25</v>
      </c>
      <c r="T140">
        <v>5128</v>
      </c>
      <c r="U140">
        <v>25</v>
      </c>
      <c r="V140">
        <v>4275</v>
      </c>
      <c r="W140">
        <v>53</v>
      </c>
      <c r="X140">
        <v>6172</v>
      </c>
      <c r="Y140">
        <v>52</v>
      </c>
      <c r="Z140">
        <v>5275</v>
      </c>
      <c r="AA140">
        <v>17</v>
      </c>
      <c r="AB140">
        <v>8423</v>
      </c>
    </row>
    <row r="141" spans="1:28" x14ac:dyDescent="0.25">
      <c r="A141" s="10">
        <v>232982</v>
      </c>
      <c r="B141" s="11" t="s">
        <v>214</v>
      </c>
      <c r="C141" s="11" t="s">
        <v>212</v>
      </c>
      <c r="D141" s="3">
        <v>1</v>
      </c>
      <c r="E141" t="s">
        <v>29</v>
      </c>
      <c r="F141" s="107"/>
      <c r="G141" s="106">
        <v>18965</v>
      </c>
      <c r="H141" s="106">
        <v>47</v>
      </c>
      <c r="I141" s="106">
        <v>6354</v>
      </c>
      <c r="J141" s="106">
        <v>33</v>
      </c>
      <c r="K141" s="106">
        <v>4142</v>
      </c>
      <c r="L141" s="106">
        <v>56</v>
      </c>
      <c r="M141" s="107">
        <v>7333</v>
      </c>
      <c r="N141">
        <v>2610</v>
      </c>
      <c r="O141">
        <v>76</v>
      </c>
      <c r="P141">
        <v>76</v>
      </c>
      <c r="Q141">
        <v>76</v>
      </c>
      <c r="R141">
        <v>7147</v>
      </c>
      <c r="S141">
        <v>32</v>
      </c>
      <c r="T141">
        <v>5125</v>
      </c>
      <c r="U141">
        <v>32</v>
      </c>
      <c r="V141">
        <v>4651</v>
      </c>
      <c r="W141">
        <v>61</v>
      </c>
      <c r="X141">
        <v>6222</v>
      </c>
      <c r="Y141">
        <v>61</v>
      </c>
      <c r="Z141">
        <v>5492</v>
      </c>
      <c r="AA141">
        <v>24</v>
      </c>
      <c r="AB141">
        <v>4057</v>
      </c>
    </row>
    <row r="142" spans="1:28" x14ac:dyDescent="0.25">
      <c r="A142" s="10">
        <v>233921</v>
      </c>
      <c r="B142" s="11" t="s">
        <v>215</v>
      </c>
      <c r="C142" s="11" t="s">
        <v>212</v>
      </c>
      <c r="D142" s="3">
        <v>1</v>
      </c>
      <c r="E142" t="s">
        <v>33</v>
      </c>
      <c r="F142" s="107"/>
      <c r="G142" s="106">
        <v>23690</v>
      </c>
      <c r="H142" s="106">
        <v>72</v>
      </c>
      <c r="I142" s="106">
        <v>6646</v>
      </c>
      <c r="J142" s="106">
        <v>18</v>
      </c>
      <c r="K142" s="106">
        <v>4062</v>
      </c>
      <c r="L142" s="106">
        <v>46</v>
      </c>
      <c r="M142" s="107">
        <v>6788</v>
      </c>
      <c r="N142">
        <v>5198</v>
      </c>
      <c r="O142">
        <v>77</v>
      </c>
      <c r="P142">
        <v>64</v>
      </c>
      <c r="Q142">
        <v>57</v>
      </c>
      <c r="R142">
        <v>5517</v>
      </c>
      <c r="S142">
        <v>46</v>
      </c>
      <c r="T142">
        <v>1733</v>
      </c>
      <c r="U142">
        <v>15</v>
      </c>
      <c r="V142">
        <v>4017</v>
      </c>
      <c r="W142">
        <v>45</v>
      </c>
      <c r="X142">
        <v>6985</v>
      </c>
      <c r="Y142">
        <v>44</v>
      </c>
      <c r="Z142">
        <v>5738</v>
      </c>
      <c r="AA142">
        <v>38</v>
      </c>
      <c r="AB142">
        <v>3806</v>
      </c>
    </row>
    <row r="143" spans="1:28" x14ac:dyDescent="0.25">
      <c r="A143" s="10">
        <v>234030</v>
      </c>
      <c r="B143" s="11" t="s">
        <v>216</v>
      </c>
      <c r="C143" s="11" t="s">
        <v>212</v>
      </c>
      <c r="D143" s="3">
        <v>1</v>
      </c>
      <c r="E143" t="s">
        <v>33</v>
      </c>
      <c r="F143" s="105" t="s">
        <v>30</v>
      </c>
      <c r="G143" s="106">
        <v>23217</v>
      </c>
      <c r="H143" s="106">
        <v>47</v>
      </c>
      <c r="I143" s="106">
        <v>7094</v>
      </c>
      <c r="J143" s="106">
        <v>28</v>
      </c>
      <c r="K143" s="106">
        <v>3946</v>
      </c>
      <c r="L143" s="106">
        <v>54</v>
      </c>
      <c r="M143" s="107">
        <v>7264</v>
      </c>
      <c r="N143">
        <v>3534</v>
      </c>
      <c r="O143">
        <v>82</v>
      </c>
      <c r="P143">
        <v>80</v>
      </c>
      <c r="Q143">
        <v>59</v>
      </c>
      <c r="R143">
        <v>9427</v>
      </c>
      <c r="S143">
        <v>37</v>
      </c>
      <c r="T143">
        <v>5089</v>
      </c>
      <c r="U143">
        <v>32</v>
      </c>
      <c r="V143">
        <v>4091</v>
      </c>
      <c r="W143">
        <v>68</v>
      </c>
      <c r="X143">
        <v>6409</v>
      </c>
      <c r="Y143">
        <v>68</v>
      </c>
      <c r="Z143">
        <v>5569</v>
      </c>
      <c r="AA143">
        <v>36</v>
      </c>
      <c r="AB143">
        <v>4011</v>
      </c>
    </row>
    <row r="144" spans="1:28" x14ac:dyDescent="0.25">
      <c r="A144" s="10">
        <v>234076</v>
      </c>
      <c r="B144" s="11" t="s">
        <v>217</v>
      </c>
      <c r="C144" s="11" t="s">
        <v>212</v>
      </c>
      <c r="D144" s="3">
        <v>1</v>
      </c>
      <c r="E144" t="s">
        <v>33</v>
      </c>
      <c r="F144" s="107"/>
      <c r="G144" s="106">
        <v>15595</v>
      </c>
      <c r="H144" s="106">
        <v>41</v>
      </c>
      <c r="I144" s="106">
        <v>14124</v>
      </c>
      <c r="J144" s="106">
        <v>13</v>
      </c>
      <c r="K144" s="106">
        <v>4006</v>
      </c>
      <c r="L144" s="106">
        <v>24</v>
      </c>
      <c r="M144" s="107">
        <v>6579</v>
      </c>
      <c r="N144">
        <v>3241</v>
      </c>
      <c r="O144">
        <v>59</v>
      </c>
      <c r="P144">
        <v>44</v>
      </c>
      <c r="Q144">
        <v>33</v>
      </c>
      <c r="R144">
        <v>15498</v>
      </c>
      <c r="S144">
        <v>14</v>
      </c>
      <c r="T144">
        <v>4982</v>
      </c>
      <c r="U144">
        <v>13</v>
      </c>
      <c r="V144">
        <v>4225</v>
      </c>
      <c r="W144">
        <v>29</v>
      </c>
      <c r="X144">
        <v>6717</v>
      </c>
      <c r="Y144">
        <v>28</v>
      </c>
      <c r="Z144">
        <v>5932</v>
      </c>
      <c r="AA144">
        <v>27</v>
      </c>
      <c r="AB144">
        <v>12823</v>
      </c>
    </row>
    <row r="145" spans="1:28" x14ac:dyDescent="0.25">
      <c r="A145" s="10">
        <v>231174</v>
      </c>
      <c r="B145" s="11" t="s">
        <v>218</v>
      </c>
      <c r="C145" s="11" t="s">
        <v>219</v>
      </c>
      <c r="D145" s="3">
        <v>1</v>
      </c>
      <c r="E145" t="s">
        <v>29</v>
      </c>
      <c r="F145" s="107"/>
      <c r="G145" s="106">
        <v>11593</v>
      </c>
      <c r="H145" s="106">
        <v>71</v>
      </c>
      <c r="I145" s="106">
        <v>12342</v>
      </c>
      <c r="J145" s="106">
        <v>20</v>
      </c>
      <c r="K145" s="106">
        <v>3842</v>
      </c>
      <c r="L145" s="106">
        <v>47</v>
      </c>
      <c r="M145" s="107">
        <v>6328</v>
      </c>
      <c r="N145">
        <v>2458</v>
      </c>
      <c r="O145">
        <v>91</v>
      </c>
      <c r="P145">
        <v>90</v>
      </c>
      <c r="Q145">
        <v>87</v>
      </c>
      <c r="R145">
        <v>12970</v>
      </c>
      <c r="S145">
        <v>22</v>
      </c>
      <c r="T145">
        <v>5745</v>
      </c>
      <c r="U145">
        <v>22</v>
      </c>
      <c r="V145">
        <v>3814</v>
      </c>
      <c r="W145">
        <v>55</v>
      </c>
      <c r="X145">
        <v>5963</v>
      </c>
      <c r="Y145">
        <v>55</v>
      </c>
      <c r="Z145">
        <v>5160</v>
      </c>
      <c r="AA145">
        <v>87</v>
      </c>
      <c r="AB145">
        <v>11083</v>
      </c>
    </row>
    <row r="146" spans="1:28" x14ac:dyDescent="0.25">
      <c r="A146" s="10">
        <v>236939</v>
      </c>
      <c r="B146" s="11" t="s">
        <v>220</v>
      </c>
      <c r="C146" s="11" t="s">
        <v>221</v>
      </c>
      <c r="D146" s="3">
        <v>1</v>
      </c>
      <c r="E146" t="s">
        <v>33</v>
      </c>
      <c r="F146" s="105" t="s">
        <v>30</v>
      </c>
      <c r="G146" s="106">
        <v>21816</v>
      </c>
      <c r="H146" s="106">
        <v>55</v>
      </c>
      <c r="I146" s="106">
        <v>8788</v>
      </c>
      <c r="J146" s="106">
        <v>30</v>
      </c>
      <c r="K146" s="106">
        <v>4404</v>
      </c>
      <c r="L146" s="106">
        <v>50</v>
      </c>
      <c r="M146" s="107">
        <v>7107</v>
      </c>
      <c r="N146">
        <v>3241</v>
      </c>
      <c r="O146">
        <v>79</v>
      </c>
      <c r="P146">
        <v>75</v>
      </c>
      <c r="Q146">
        <v>61</v>
      </c>
      <c r="R146">
        <v>8754</v>
      </c>
      <c r="S146">
        <v>26</v>
      </c>
      <c r="T146">
        <v>5118</v>
      </c>
      <c r="U146">
        <v>26</v>
      </c>
      <c r="V146">
        <v>4216</v>
      </c>
      <c r="W146">
        <v>47</v>
      </c>
      <c r="X146">
        <v>6010</v>
      </c>
      <c r="Y146">
        <v>47</v>
      </c>
      <c r="Z146">
        <v>5267</v>
      </c>
      <c r="AA146">
        <v>58</v>
      </c>
      <c r="AB146">
        <v>4957</v>
      </c>
    </row>
    <row r="147" spans="1:28" x14ac:dyDescent="0.25">
      <c r="A147" s="10">
        <v>236948</v>
      </c>
      <c r="B147" s="11" t="s">
        <v>222</v>
      </c>
      <c r="C147" s="11" t="s">
        <v>221</v>
      </c>
      <c r="D147" s="3">
        <v>1</v>
      </c>
      <c r="E147" t="s">
        <v>33</v>
      </c>
      <c r="F147" s="107"/>
      <c r="G147" s="106">
        <v>29307</v>
      </c>
      <c r="H147" s="106">
        <v>42</v>
      </c>
      <c r="I147" s="106">
        <v>10706</v>
      </c>
      <c r="J147" s="106">
        <v>25</v>
      </c>
      <c r="K147" s="106">
        <v>4397</v>
      </c>
      <c r="L147" s="106">
        <v>34</v>
      </c>
      <c r="M147" s="107">
        <v>6376</v>
      </c>
      <c r="N147">
        <v>5461</v>
      </c>
      <c r="O147">
        <v>59</v>
      </c>
      <c r="P147">
        <v>50</v>
      </c>
      <c r="Q147">
        <v>33</v>
      </c>
      <c r="R147">
        <v>12323</v>
      </c>
      <c r="S147">
        <v>24</v>
      </c>
      <c r="T147">
        <v>5075</v>
      </c>
      <c r="U147">
        <v>24</v>
      </c>
      <c r="V147">
        <v>4168</v>
      </c>
      <c r="W147">
        <v>33</v>
      </c>
      <c r="X147">
        <v>5439</v>
      </c>
      <c r="Y147">
        <v>33</v>
      </c>
      <c r="Z147">
        <v>5082</v>
      </c>
      <c r="AA147">
        <v>27</v>
      </c>
      <c r="AB147">
        <v>6289</v>
      </c>
    </row>
    <row r="148" spans="1:28" x14ac:dyDescent="0.25">
      <c r="A148" s="10">
        <v>240444</v>
      </c>
      <c r="B148" s="11" t="s">
        <v>223</v>
      </c>
      <c r="C148" s="11" t="s">
        <v>224</v>
      </c>
      <c r="D148" s="3">
        <v>1</v>
      </c>
      <c r="E148" t="s">
        <v>33</v>
      </c>
      <c r="F148" s="107"/>
      <c r="G148" s="106">
        <v>30170</v>
      </c>
      <c r="H148" s="106">
        <v>45</v>
      </c>
      <c r="I148" s="106">
        <v>6527</v>
      </c>
      <c r="J148" s="106">
        <v>16</v>
      </c>
      <c r="K148" s="106">
        <v>3919</v>
      </c>
      <c r="L148" s="106">
        <v>38</v>
      </c>
      <c r="M148" s="107">
        <v>6814</v>
      </c>
      <c r="N148">
        <v>5920</v>
      </c>
      <c r="O148">
        <v>67</v>
      </c>
      <c r="P148">
        <v>61</v>
      </c>
      <c r="Q148">
        <v>55</v>
      </c>
      <c r="R148">
        <v>5312</v>
      </c>
      <c r="S148">
        <v>15</v>
      </c>
      <c r="T148">
        <v>5150</v>
      </c>
      <c r="U148">
        <v>15</v>
      </c>
      <c r="V148">
        <v>3956</v>
      </c>
      <c r="W148">
        <v>41</v>
      </c>
      <c r="X148">
        <v>6599</v>
      </c>
      <c r="Y148">
        <v>40</v>
      </c>
      <c r="Z148">
        <v>5555</v>
      </c>
      <c r="AA148">
        <v>40</v>
      </c>
      <c r="AB148">
        <v>4370</v>
      </c>
    </row>
    <row r="149" spans="1:28" x14ac:dyDescent="0.25">
      <c r="A149" s="10">
        <v>240453</v>
      </c>
      <c r="B149" s="11" t="s">
        <v>225</v>
      </c>
      <c r="C149" s="11" t="s">
        <v>224</v>
      </c>
      <c r="D149" s="3">
        <v>1</v>
      </c>
      <c r="E149" t="s">
        <v>29</v>
      </c>
      <c r="F149" s="107"/>
      <c r="G149" s="106">
        <v>25239</v>
      </c>
      <c r="H149" s="106">
        <v>42</v>
      </c>
      <c r="I149" s="106">
        <v>6839</v>
      </c>
      <c r="J149" s="106">
        <v>33</v>
      </c>
      <c r="K149" s="106">
        <v>3991</v>
      </c>
      <c r="L149" s="106">
        <v>61</v>
      </c>
      <c r="M149" s="107">
        <v>6996</v>
      </c>
      <c r="N149">
        <v>3731</v>
      </c>
      <c r="O149">
        <v>80</v>
      </c>
      <c r="P149">
        <v>78</v>
      </c>
      <c r="Q149">
        <v>49</v>
      </c>
      <c r="R149">
        <v>6156</v>
      </c>
      <c r="S149">
        <v>38</v>
      </c>
      <c r="T149">
        <v>5389</v>
      </c>
      <c r="U149">
        <v>37</v>
      </c>
      <c r="V149">
        <v>4152</v>
      </c>
      <c r="W149">
        <v>68</v>
      </c>
      <c r="X149">
        <v>6472</v>
      </c>
      <c r="Y149">
        <v>68</v>
      </c>
      <c r="Z149">
        <v>5434</v>
      </c>
      <c r="AA149">
        <v>8</v>
      </c>
      <c r="AB149">
        <v>3767</v>
      </c>
    </row>
    <row r="150" spans="1:28" x14ac:dyDescent="0.25">
      <c r="A150" s="10">
        <v>238032</v>
      </c>
      <c r="B150" s="11" t="s">
        <v>226</v>
      </c>
      <c r="C150" s="11" t="s">
        <v>227</v>
      </c>
      <c r="D150" s="3">
        <v>1</v>
      </c>
      <c r="E150" t="s">
        <v>29</v>
      </c>
      <c r="F150" s="107"/>
      <c r="G150" s="106">
        <v>22303</v>
      </c>
      <c r="H150" s="106">
        <v>62</v>
      </c>
      <c r="I150" s="106">
        <v>7017</v>
      </c>
      <c r="J150" s="106">
        <v>28</v>
      </c>
      <c r="K150" s="106">
        <v>4318</v>
      </c>
      <c r="L150" s="106">
        <v>55</v>
      </c>
      <c r="M150" s="107">
        <v>7104</v>
      </c>
      <c r="N150">
        <v>5011</v>
      </c>
      <c r="O150">
        <v>88</v>
      </c>
      <c r="P150">
        <v>87</v>
      </c>
      <c r="Q150">
        <v>73</v>
      </c>
      <c r="R150">
        <v>6861</v>
      </c>
      <c r="S150">
        <v>32</v>
      </c>
      <c r="T150">
        <v>4986</v>
      </c>
      <c r="U150">
        <v>31</v>
      </c>
      <c r="V150">
        <v>4196</v>
      </c>
      <c r="W150">
        <v>59</v>
      </c>
      <c r="X150">
        <v>6922</v>
      </c>
      <c r="Y150">
        <v>58</v>
      </c>
      <c r="Z150">
        <v>5936</v>
      </c>
      <c r="AA150">
        <v>56</v>
      </c>
      <c r="AB150">
        <v>3246</v>
      </c>
    </row>
    <row r="151" spans="1:28" x14ac:dyDescent="0.25">
      <c r="A151" s="16">
        <v>240727</v>
      </c>
      <c r="B151" s="17" t="s">
        <v>228</v>
      </c>
      <c r="C151" s="17" t="s">
        <v>229</v>
      </c>
      <c r="D151" s="18">
        <v>1</v>
      </c>
      <c r="E151" s="19" t="s">
        <v>29</v>
      </c>
      <c r="F151" s="112" t="s">
        <v>40</v>
      </c>
      <c r="G151" s="18">
        <v>10079</v>
      </c>
      <c r="H151" s="18">
        <v>74</v>
      </c>
      <c r="I151" s="18">
        <v>6291</v>
      </c>
      <c r="J151" s="18">
        <v>25</v>
      </c>
      <c r="K151" s="18">
        <v>4844</v>
      </c>
      <c r="L151" s="18">
        <v>38</v>
      </c>
      <c r="M151" s="109">
        <v>6868</v>
      </c>
      <c r="N151" s="18">
        <v>1458</v>
      </c>
      <c r="O151" s="18">
        <v>92</v>
      </c>
      <c r="P151" s="18">
        <v>91</v>
      </c>
      <c r="Q151" s="18">
        <v>86</v>
      </c>
      <c r="R151" s="18">
        <v>6336</v>
      </c>
      <c r="S151" s="18">
        <v>21</v>
      </c>
      <c r="T151" s="18">
        <v>4623</v>
      </c>
      <c r="U151" s="18">
        <v>21</v>
      </c>
      <c r="V151" s="18">
        <v>4171</v>
      </c>
      <c r="W151" s="18">
        <v>38</v>
      </c>
      <c r="X151" s="18">
        <v>5820</v>
      </c>
      <c r="Y151" s="18">
        <v>38</v>
      </c>
      <c r="Z151" s="18">
        <v>5181</v>
      </c>
      <c r="AA151" s="18">
        <v>26</v>
      </c>
      <c r="AB151" s="18">
        <v>2886</v>
      </c>
    </row>
    <row r="152" spans="1:28" x14ac:dyDescent="0.25">
      <c r="A152" s="26"/>
      <c r="B152" s="12"/>
      <c r="C152" s="12"/>
      <c r="D152" s="3"/>
      <c r="F152" s="107"/>
      <c r="G152" s="106"/>
      <c r="H152" s="106"/>
      <c r="I152" s="106"/>
      <c r="J152" s="106"/>
      <c r="K152" s="106"/>
      <c r="L152" s="106"/>
      <c r="M152" s="107"/>
    </row>
    <row r="153" spans="1:28" x14ac:dyDescent="0.25">
      <c r="A153" s="27" t="s">
        <v>230</v>
      </c>
      <c r="B153" s="11"/>
      <c r="C153" s="11"/>
      <c r="D153" s="3"/>
      <c r="F153" s="107"/>
      <c r="G153" s="106"/>
      <c r="H153" s="106"/>
      <c r="I153" s="106"/>
      <c r="J153" s="106"/>
      <c r="K153" s="106"/>
      <c r="L153" s="106"/>
      <c r="M153" s="107"/>
    </row>
    <row r="154" spans="1:28" x14ac:dyDescent="0.25">
      <c r="A154" s="10">
        <v>110404</v>
      </c>
      <c r="B154" s="11" t="s">
        <v>231</v>
      </c>
      <c r="C154" s="11" t="s">
        <v>46</v>
      </c>
      <c r="D154" s="3">
        <v>2</v>
      </c>
      <c r="E154" t="s">
        <v>33</v>
      </c>
      <c r="F154" s="107"/>
      <c r="G154" s="106">
        <v>967</v>
      </c>
      <c r="H154" s="106">
        <v>69</v>
      </c>
      <c r="I154" s="106">
        <v>27509</v>
      </c>
      <c r="J154" s="106">
        <v>11</v>
      </c>
      <c r="K154" s="106">
        <v>3596</v>
      </c>
      <c r="L154" s="106">
        <v>27</v>
      </c>
      <c r="M154" s="107">
        <v>4284</v>
      </c>
      <c r="N154">
        <v>222</v>
      </c>
      <c r="O154">
        <v>74</v>
      </c>
      <c r="P154">
        <v>59</v>
      </c>
      <c r="Q154">
        <v>58</v>
      </c>
      <c r="R154">
        <v>27007</v>
      </c>
      <c r="S154">
        <v>10</v>
      </c>
      <c r="T154">
        <v>6434</v>
      </c>
      <c r="U154">
        <v>9</v>
      </c>
      <c r="V154">
        <v>3828</v>
      </c>
      <c r="W154">
        <v>26</v>
      </c>
      <c r="X154">
        <v>3532</v>
      </c>
      <c r="Y154">
        <v>23</v>
      </c>
      <c r="Z154">
        <v>3723</v>
      </c>
      <c r="AA154">
        <v>51</v>
      </c>
      <c r="AB154">
        <v>28695</v>
      </c>
    </row>
    <row r="155" spans="1:28" x14ac:dyDescent="0.25">
      <c r="A155" s="10">
        <v>112251</v>
      </c>
      <c r="B155" s="11" t="s">
        <v>232</v>
      </c>
      <c r="C155" s="11" t="s">
        <v>46</v>
      </c>
      <c r="D155" s="3">
        <v>2</v>
      </c>
      <c r="E155" t="s">
        <v>29</v>
      </c>
      <c r="F155" s="107"/>
      <c r="G155" s="106"/>
      <c r="H155" s="106"/>
      <c r="I155" s="106"/>
      <c r="J155" s="106"/>
      <c r="K155" s="106"/>
      <c r="L155" s="106"/>
      <c r="M155" s="107"/>
    </row>
    <row r="156" spans="1:28" x14ac:dyDescent="0.25">
      <c r="A156" s="10">
        <v>123961</v>
      </c>
      <c r="B156" s="11" t="s">
        <v>233</v>
      </c>
      <c r="C156" s="11" t="s">
        <v>46</v>
      </c>
      <c r="D156" s="3">
        <v>2</v>
      </c>
      <c r="E156" t="s">
        <v>33</v>
      </c>
      <c r="F156" s="107"/>
      <c r="G156" s="106">
        <v>17380</v>
      </c>
      <c r="H156" s="106">
        <v>61</v>
      </c>
      <c r="I156" s="106">
        <v>27710</v>
      </c>
      <c r="J156" s="106">
        <v>22</v>
      </c>
      <c r="K156" s="106">
        <v>4235</v>
      </c>
      <c r="L156" s="106">
        <v>51</v>
      </c>
      <c r="M156" s="107">
        <v>7602</v>
      </c>
      <c r="N156">
        <v>2972</v>
      </c>
      <c r="O156">
        <v>75</v>
      </c>
      <c r="P156">
        <v>74</v>
      </c>
      <c r="Q156">
        <v>62</v>
      </c>
      <c r="R156">
        <v>27941</v>
      </c>
      <c r="S156">
        <v>18</v>
      </c>
      <c r="T156">
        <v>5336</v>
      </c>
      <c r="U156">
        <v>18</v>
      </c>
      <c r="V156">
        <v>4369</v>
      </c>
      <c r="W156">
        <v>63</v>
      </c>
      <c r="X156">
        <v>6127</v>
      </c>
      <c r="Y156">
        <v>63</v>
      </c>
      <c r="Z156">
        <v>5603</v>
      </c>
      <c r="AA156">
        <v>61</v>
      </c>
      <c r="AB156">
        <v>24811</v>
      </c>
    </row>
    <row r="157" spans="1:28" x14ac:dyDescent="0.25">
      <c r="A157" s="10">
        <v>243744</v>
      </c>
      <c r="B157" s="11" t="s">
        <v>234</v>
      </c>
      <c r="C157" s="11" t="s">
        <v>46</v>
      </c>
      <c r="D157" s="3">
        <v>2</v>
      </c>
      <c r="E157" t="s">
        <v>33</v>
      </c>
      <c r="F157" s="107"/>
      <c r="G157" s="106">
        <v>6889</v>
      </c>
      <c r="H157" s="106">
        <v>74</v>
      </c>
      <c r="I157" s="106">
        <v>32580</v>
      </c>
      <c r="J157" s="106">
        <v>18</v>
      </c>
      <c r="K157" s="106">
        <v>4151</v>
      </c>
      <c r="L157" s="106">
        <v>18</v>
      </c>
      <c r="M157" s="107">
        <v>6398</v>
      </c>
      <c r="N157">
        <v>1674</v>
      </c>
      <c r="O157">
        <v>72</v>
      </c>
      <c r="P157">
        <v>62</v>
      </c>
      <c r="Q157">
        <v>60</v>
      </c>
      <c r="R157">
        <v>34497</v>
      </c>
      <c r="S157">
        <v>16</v>
      </c>
      <c r="T157">
        <v>5945</v>
      </c>
      <c r="U157">
        <v>16</v>
      </c>
      <c r="V157">
        <v>4340</v>
      </c>
      <c r="W157">
        <v>13</v>
      </c>
      <c r="X157">
        <v>5944</v>
      </c>
      <c r="Y157">
        <v>12</v>
      </c>
      <c r="Z157">
        <v>5239</v>
      </c>
      <c r="AA157">
        <v>59</v>
      </c>
      <c r="AB157">
        <v>32152</v>
      </c>
    </row>
    <row r="158" spans="1:28" x14ac:dyDescent="0.25">
      <c r="A158" s="10">
        <v>127060</v>
      </c>
      <c r="B158" s="11" t="s">
        <v>235</v>
      </c>
      <c r="C158" s="11" t="s">
        <v>56</v>
      </c>
      <c r="D158" s="3">
        <v>2</v>
      </c>
      <c r="E158" t="s">
        <v>29</v>
      </c>
      <c r="F158" s="107"/>
      <c r="G158" s="106">
        <v>5455</v>
      </c>
      <c r="H158" s="106">
        <v>77</v>
      </c>
      <c r="I158" s="106">
        <v>19030</v>
      </c>
      <c r="J158" s="106">
        <v>20</v>
      </c>
      <c r="K158" s="106">
        <v>4341</v>
      </c>
      <c r="L158" s="106">
        <v>41</v>
      </c>
      <c r="M158" s="107">
        <v>7648</v>
      </c>
      <c r="N158">
        <v>1216</v>
      </c>
      <c r="O158">
        <v>85</v>
      </c>
      <c r="P158">
        <v>85</v>
      </c>
      <c r="Q158">
        <v>83</v>
      </c>
      <c r="R158">
        <v>18915</v>
      </c>
      <c r="S158">
        <v>27</v>
      </c>
      <c r="T158">
        <v>3347</v>
      </c>
      <c r="U158">
        <v>17</v>
      </c>
      <c r="V158">
        <v>4174</v>
      </c>
      <c r="W158">
        <v>41</v>
      </c>
      <c r="X158">
        <v>6660</v>
      </c>
      <c r="Y158">
        <v>41</v>
      </c>
      <c r="Z158">
        <v>6653</v>
      </c>
      <c r="AA158">
        <v>83</v>
      </c>
      <c r="AB158">
        <v>17706</v>
      </c>
    </row>
    <row r="159" spans="1:28" x14ac:dyDescent="0.25">
      <c r="A159" s="10">
        <v>130794</v>
      </c>
      <c r="B159" s="11" t="s">
        <v>236</v>
      </c>
      <c r="C159" s="11" t="s">
        <v>61</v>
      </c>
      <c r="D159" s="3">
        <v>2</v>
      </c>
      <c r="E159" t="s">
        <v>33</v>
      </c>
      <c r="F159" s="107"/>
      <c r="G159" s="106">
        <v>5310</v>
      </c>
      <c r="H159" s="106">
        <v>58</v>
      </c>
      <c r="I159" s="106">
        <v>37091</v>
      </c>
      <c r="J159" s="106">
        <v>14</v>
      </c>
      <c r="K159" s="106">
        <v>4165</v>
      </c>
      <c r="L159" s="106">
        <v>10</v>
      </c>
      <c r="M159" s="107">
        <v>5520</v>
      </c>
      <c r="N159">
        <v>1343</v>
      </c>
      <c r="O159">
        <v>66</v>
      </c>
      <c r="P159">
        <v>62</v>
      </c>
      <c r="Q159">
        <v>61</v>
      </c>
      <c r="R159">
        <v>36366</v>
      </c>
      <c r="S159">
        <v>13</v>
      </c>
      <c r="T159">
        <v>6940</v>
      </c>
      <c r="U159">
        <v>13</v>
      </c>
      <c r="V159">
        <v>4255</v>
      </c>
      <c r="W159">
        <v>9</v>
      </c>
      <c r="X159">
        <v>5803</v>
      </c>
      <c r="Y159">
        <v>8</v>
      </c>
      <c r="Z159">
        <v>4591</v>
      </c>
      <c r="AA159">
        <v>59</v>
      </c>
      <c r="AB159">
        <v>35700</v>
      </c>
    </row>
    <row r="160" spans="1:28" x14ac:dyDescent="0.25">
      <c r="A160" s="10">
        <v>131283</v>
      </c>
      <c r="B160" s="11" t="s">
        <v>237</v>
      </c>
      <c r="C160" s="11" t="s">
        <v>238</v>
      </c>
      <c r="D160" s="3">
        <v>2</v>
      </c>
      <c r="E160" t="s">
        <v>29</v>
      </c>
      <c r="F160" s="107"/>
      <c r="G160" s="106">
        <v>3573</v>
      </c>
      <c r="H160" s="106">
        <v>84</v>
      </c>
      <c r="I160" s="106">
        <v>14541</v>
      </c>
      <c r="J160" s="106">
        <v>14</v>
      </c>
      <c r="K160" s="106">
        <v>3576</v>
      </c>
      <c r="L160" s="106">
        <v>58</v>
      </c>
      <c r="M160" s="107">
        <v>6600</v>
      </c>
      <c r="N160">
        <v>991</v>
      </c>
      <c r="O160">
        <v>94</v>
      </c>
      <c r="P160">
        <v>93</v>
      </c>
      <c r="Q160">
        <v>92</v>
      </c>
      <c r="R160">
        <v>15348</v>
      </c>
      <c r="S160">
        <v>12</v>
      </c>
      <c r="T160">
        <v>5669</v>
      </c>
      <c r="U160">
        <v>12</v>
      </c>
      <c r="V160">
        <v>3713</v>
      </c>
      <c r="W160">
        <v>62</v>
      </c>
      <c r="X160">
        <v>7749</v>
      </c>
      <c r="Y160">
        <v>62</v>
      </c>
      <c r="Z160">
        <v>5300</v>
      </c>
      <c r="AA160">
        <v>91</v>
      </c>
      <c r="AB160">
        <v>14762</v>
      </c>
    </row>
    <row r="161" spans="1:28" x14ac:dyDescent="0.25">
      <c r="A161" s="10">
        <v>131469</v>
      </c>
      <c r="B161" s="11" t="s">
        <v>239</v>
      </c>
      <c r="C161" s="11" t="s">
        <v>238</v>
      </c>
      <c r="D161" s="3">
        <v>2</v>
      </c>
      <c r="E161" t="s">
        <v>33</v>
      </c>
      <c r="F161" s="107"/>
      <c r="G161" s="106">
        <v>10358</v>
      </c>
      <c r="H161" s="106">
        <v>59</v>
      </c>
      <c r="I161" s="106">
        <v>26163</v>
      </c>
      <c r="J161" s="106">
        <v>13</v>
      </c>
      <c r="K161" s="106">
        <v>4061</v>
      </c>
      <c r="L161" s="106">
        <v>40</v>
      </c>
      <c r="M161" s="107">
        <v>7294</v>
      </c>
      <c r="N161">
        <v>2383</v>
      </c>
      <c r="O161">
        <v>73</v>
      </c>
      <c r="P161">
        <v>73</v>
      </c>
      <c r="Q161">
        <v>71</v>
      </c>
      <c r="R161">
        <v>27832</v>
      </c>
      <c r="S161">
        <v>15</v>
      </c>
      <c r="T161">
        <v>5387</v>
      </c>
      <c r="U161">
        <v>13</v>
      </c>
      <c r="V161">
        <v>3978</v>
      </c>
      <c r="W161">
        <v>49</v>
      </c>
      <c r="X161">
        <v>6675</v>
      </c>
      <c r="Y161">
        <v>49</v>
      </c>
      <c r="Z161">
        <v>5970</v>
      </c>
      <c r="AA161">
        <v>71</v>
      </c>
      <c r="AB161">
        <v>26776</v>
      </c>
    </row>
    <row r="162" spans="1:28" x14ac:dyDescent="0.25">
      <c r="A162" s="10">
        <v>131496</v>
      </c>
      <c r="B162" s="11" t="s">
        <v>240</v>
      </c>
      <c r="C162" s="11" t="s">
        <v>238</v>
      </c>
      <c r="D162" s="3">
        <v>2</v>
      </c>
      <c r="E162" t="s">
        <v>33</v>
      </c>
      <c r="F162" s="107"/>
      <c r="G162" s="106">
        <v>7579</v>
      </c>
      <c r="H162" s="106">
        <v>47</v>
      </c>
      <c r="I162" s="106">
        <v>29367</v>
      </c>
      <c r="J162" s="106">
        <v>13</v>
      </c>
      <c r="K162" s="106">
        <v>4334</v>
      </c>
      <c r="L162" s="106">
        <v>32</v>
      </c>
      <c r="M162" s="107">
        <v>5877</v>
      </c>
      <c r="N162">
        <v>1570</v>
      </c>
      <c r="O162">
        <v>58</v>
      </c>
      <c r="P162">
        <v>53</v>
      </c>
      <c r="Q162">
        <v>51</v>
      </c>
      <c r="R162">
        <v>29964</v>
      </c>
      <c r="S162">
        <v>18</v>
      </c>
      <c r="T162">
        <v>6491</v>
      </c>
      <c r="U162">
        <v>14</v>
      </c>
      <c r="V162">
        <v>4204</v>
      </c>
      <c r="W162">
        <v>31</v>
      </c>
      <c r="X162">
        <v>5247</v>
      </c>
      <c r="Y162">
        <v>30</v>
      </c>
      <c r="Z162">
        <v>3907</v>
      </c>
      <c r="AA162">
        <v>49</v>
      </c>
      <c r="AB162">
        <v>28770</v>
      </c>
    </row>
    <row r="163" spans="1:28" x14ac:dyDescent="0.25">
      <c r="A163" s="10">
        <v>131520</v>
      </c>
      <c r="B163" s="11" t="s">
        <v>241</v>
      </c>
      <c r="C163" s="11" t="s">
        <v>238</v>
      </c>
      <c r="D163" s="3">
        <v>2</v>
      </c>
      <c r="E163" t="s">
        <v>29</v>
      </c>
      <c r="F163" s="107"/>
      <c r="G163" s="106">
        <v>7086</v>
      </c>
      <c r="H163" s="106">
        <v>70</v>
      </c>
      <c r="I163" s="106">
        <v>12985</v>
      </c>
      <c r="J163" s="106">
        <v>44</v>
      </c>
      <c r="K163" s="106">
        <v>4375</v>
      </c>
      <c r="L163" s="106">
        <v>73</v>
      </c>
      <c r="M163" s="107">
        <v>7652</v>
      </c>
      <c r="N163">
        <v>1464</v>
      </c>
      <c r="O163">
        <v>90</v>
      </c>
      <c r="P163">
        <v>77</v>
      </c>
      <c r="Q163">
        <v>68</v>
      </c>
      <c r="R163">
        <v>13356</v>
      </c>
      <c r="S163">
        <v>44</v>
      </c>
      <c r="T163">
        <v>4867</v>
      </c>
      <c r="U163">
        <v>43</v>
      </c>
      <c r="V163">
        <v>4383</v>
      </c>
      <c r="W163">
        <v>70</v>
      </c>
      <c r="X163">
        <v>7361</v>
      </c>
      <c r="Y163">
        <v>69</v>
      </c>
      <c r="Z163">
        <v>6423</v>
      </c>
      <c r="AA163">
        <v>53</v>
      </c>
      <c r="AB163">
        <v>13020</v>
      </c>
    </row>
    <row r="164" spans="1:28" x14ac:dyDescent="0.25">
      <c r="A164" s="10">
        <v>135726</v>
      </c>
      <c r="B164" s="11" t="s">
        <v>242</v>
      </c>
      <c r="C164" s="11" t="s">
        <v>66</v>
      </c>
      <c r="D164" s="3">
        <v>2</v>
      </c>
      <c r="E164" t="s">
        <v>33</v>
      </c>
      <c r="F164" s="107"/>
      <c r="G164" s="106">
        <v>10368</v>
      </c>
      <c r="H164" s="106">
        <v>76</v>
      </c>
      <c r="I164" s="106">
        <v>23557</v>
      </c>
      <c r="J164" s="106">
        <v>22</v>
      </c>
      <c r="K164" s="106">
        <v>4305</v>
      </c>
      <c r="L164" s="106">
        <v>40</v>
      </c>
      <c r="M164" s="107">
        <v>7740</v>
      </c>
      <c r="N164">
        <v>2106</v>
      </c>
      <c r="O164">
        <v>81</v>
      </c>
      <c r="P164">
        <v>80</v>
      </c>
      <c r="Q164">
        <v>77</v>
      </c>
      <c r="R164">
        <v>26217</v>
      </c>
      <c r="S164">
        <v>22</v>
      </c>
      <c r="T164">
        <v>5830</v>
      </c>
      <c r="U164">
        <v>22</v>
      </c>
      <c r="V164">
        <v>4315</v>
      </c>
      <c r="W164">
        <v>44</v>
      </c>
      <c r="X164">
        <v>7810</v>
      </c>
      <c r="Y164">
        <v>44</v>
      </c>
      <c r="Z164">
        <v>5814</v>
      </c>
      <c r="AA164">
        <v>70</v>
      </c>
      <c r="AB164">
        <v>23667</v>
      </c>
    </row>
    <row r="165" spans="1:28" x14ac:dyDescent="0.25">
      <c r="A165" s="15">
        <v>136215</v>
      </c>
      <c r="B165" s="3" t="s">
        <v>243</v>
      </c>
      <c r="C165" s="3" t="s">
        <v>66</v>
      </c>
      <c r="D165" s="3">
        <v>2</v>
      </c>
      <c r="E165" t="s">
        <v>29</v>
      </c>
      <c r="F165" s="107"/>
      <c r="G165" s="106">
        <v>6174</v>
      </c>
      <c r="H165" s="106">
        <v>76</v>
      </c>
      <c r="I165" s="106">
        <v>10201</v>
      </c>
      <c r="J165" s="106">
        <v>43</v>
      </c>
      <c r="K165" s="106">
        <v>4377</v>
      </c>
      <c r="L165" s="106">
        <v>59</v>
      </c>
      <c r="M165" s="107">
        <v>9731</v>
      </c>
      <c r="N165">
        <v>710</v>
      </c>
      <c r="O165">
        <v>95</v>
      </c>
      <c r="P165">
        <v>95</v>
      </c>
      <c r="Q165">
        <v>94</v>
      </c>
      <c r="R165">
        <v>13708</v>
      </c>
      <c r="S165">
        <v>43</v>
      </c>
      <c r="T165">
        <v>5641</v>
      </c>
      <c r="U165">
        <v>43</v>
      </c>
      <c r="V165">
        <v>4534</v>
      </c>
      <c r="W165">
        <v>53</v>
      </c>
      <c r="X165">
        <v>6987</v>
      </c>
      <c r="Y165">
        <v>53</v>
      </c>
      <c r="Z165">
        <v>6184</v>
      </c>
      <c r="AA165">
        <v>86</v>
      </c>
      <c r="AB165">
        <v>8494</v>
      </c>
    </row>
    <row r="166" spans="1:28" x14ac:dyDescent="0.25">
      <c r="A166" s="10">
        <v>139658</v>
      </c>
      <c r="B166" s="11" t="s">
        <v>244</v>
      </c>
      <c r="C166" s="11" t="s">
        <v>73</v>
      </c>
      <c r="D166" s="3">
        <v>2</v>
      </c>
      <c r="E166" t="s">
        <v>33</v>
      </c>
      <c r="F166" s="107"/>
      <c r="G166" s="106">
        <v>7231</v>
      </c>
      <c r="H166" s="106">
        <v>63</v>
      </c>
      <c r="I166" s="106">
        <v>27512</v>
      </c>
      <c r="J166" s="106">
        <v>22</v>
      </c>
      <c r="K166" s="106">
        <v>4476</v>
      </c>
      <c r="L166" s="106">
        <v>39</v>
      </c>
      <c r="M166" s="107">
        <v>6483</v>
      </c>
      <c r="N166">
        <v>1875</v>
      </c>
      <c r="O166">
        <v>63</v>
      </c>
      <c r="P166">
        <v>61</v>
      </c>
      <c r="Q166">
        <v>57</v>
      </c>
      <c r="R166">
        <v>28462</v>
      </c>
      <c r="S166">
        <v>24</v>
      </c>
      <c r="T166">
        <v>6739</v>
      </c>
      <c r="U166">
        <v>23</v>
      </c>
      <c r="V166">
        <v>4469</v>
      </c>
      <c r="W166">
        <v>38</v>
      </c>
      <c r="X166">
        <v>6225</v>
      </c>
      <c r="Y166">
        <v>37</v>
      </c>
      <c r="Z166">
        <v>5140</v>
      </c>
      <c r="AA166">
        <v>53</v>
      </c>
      <c r="AB166">
        <v>25635</v>
      </c>
    </row>
    <row r="167" spans="1:28" x14ac:dyDescent="0.25">
      <c r="A167" s="10">
        <v>144050</v>
      </c>
      <c r="B167" s="11" t="s">
        <v>245</v>
      </c>
      <c r="C167" s="11" t="s">
        <v>85</v>
      </c>
      <c r="D167" s="3">
        <v>2</v>
      </c>
      <c r="E167" t="s">
        <v>33</v>
      </c>
      <c r="F167" s="107"/>
      <c r="G167" s="106">
        <v>5258</v>
      </c>
      <c r="H167" s="106">
        <v>64</v>
      </c>
      <c r="I167" s="106">
        <v>28136</v>
      </c>
      <c r="J167" s="106">
        <v>18</v>
      </c>
      <c r="K167" s="106">
        <v>4051</v>
      </c>
      <c r="L167" s="106">
        <v>35</v>
      </c>
      <c r="M167" s="107">
        <v>5657</v>
      </c>
      <c r="N167">
        <v>1387</v>
      </c>
      <c r="O167">
        <v>70</v>
      </c>
      <c r="P167">
        <v>63</v>
      </c>
      <c r="Q167">
        <v>60</v>
      </c>
      <c r="R167">
        <v>27666</v>
      </c>
      <c r="S167">
        <v>15</v>
      </c>
      <c r="T167">
        <v>6505</v>
      </c>
      <c r="U167">
        <v>15</v>
      </c>
      <c r="V167">
        <v>4265</v>
      </c>
      <c r="W167">
        <v>34</v>
      </c>
      <c r="X167">
        <v>6401</v>
      </c>
      <c r="Y167">
        <v>33</v>
      </c>
      <c r="Z167">
        <v>4972</v>
      </c>
      <c r="AA167">
        <v>60</v>
      </c>
      <c r="AB167">
        <v>25753</v>
      </c>
    </row>
    <row r="168" spans="1:28" x14ac:dyDescent="0.25">
      <c r="A168" s="10">
        <v>145725</v>
      </c>
      <c r="B168" s="11" t="s">
        <v>246</v>
      </c>
      <c r="C168" s="11" t="s">
        <v>85</v>
      </c>
      <c r="D168" s="3">
        <v>2</v>
      </c>
      <c r="E168" t="s">
        <v>29</v>
      </c>
      <c r="F168" s="107"/>
      <c r="G168" s="106">
        <v>2602</v>
      </c>
      <c r="H168" s="106">
        <v>96</v>
      </c>
      <c r="I168" s="106">
        <v>20260</v>
      </c>
      <c r="J168" s="106">
        <v>30</v>
      </c>
      <c r="K168" s="106">
        <v>4008</v>
      </c>
      <c r="L168" s="106">
        <v>49</v>
      </c>
      <c r="M168" s="107">
        <v>7377</v>
      </c>
      <c r="N168">
        <v>401</v>
      </c>
      <c r="O168">
        <v>100</v>
      </c>
      <c r="P168">
        <v>100</v>
      </c>
      <c r="Q168">
        <v>100</v>
      </c>
      <c r="R168">
        <v>25018</v>
      </c>
      <c r="S168">
        <v>30</v>
      </c>
      <c r="T168">
        <v>7380</v>
      </c>
      <c r="U168">
        <v>28</v>
      </c>
      <c r="V168">
        <v>4402</v>
      </c>
      <c r="W168">
        <v>53</v>
      </c>
      <c r="X168">
        <v>6210</v>
      </c>
      <c r="Y168">
        <v>53</v>
      </c>
      <c r="Z168">
        <v>5406</v>
      </c>
      <c r="AA168">
        <v>100</v>
      </c>
      <c r="AB168">
        <v>21726</v>
      </c>
    </row>
    <row r="169" spans="1:28" x14ac:dyDescent="0.25">
      <c r="A169" s="10">
        <v>146719</v>
      </c>
      <c r="B169" s="11" t="s">
        <v>247</v>
      </c>
      <c r="C169" s="11" t="s">
        <v>85</v>
      </c>
      <c r="D169" s="3">
        <v>2</v>
      </c>
      <c r="E169" t="s">
        <v>29</v>
      </c>
      <c r="F169" s="107"/>
      <c r="G169" s="106">
        <v>9747</v>
      </c>
      <c r="H169" s="106">
        <v>85</v>
      </c>
      <c r="I169" s="106">
        <v>16005</v>
      </c>
      <c r="J169" s="106">
        <v>33</v>
      </c>
      <c r="K169" s="106">
        <v>4544</v>
      </c>
      <c r="L169" s="106">
        <v>67</v>
      </c>
      <c r="M169" s="107">
        <v>7413</v>
      </c>
      <c r="N169">
        <v>2060</v>
      </c>
      <c r="O169">
        <v>96</v>
      </c>
      <c r="P169">
        <v>96</v>
      </c>
      <c r="Q169">
        <v>95</v>
      </c>
      <c r="R169">
        <v>17158</v>
      </c>
      <c r="S169">
        <v>30</v>
      </c>
      <c r="T169">
        <v>5962</v>
      </c>
      <c r="U169">
        <v>29</v>
      </c>
      <c r="V169">
        <v>4418</v>
      </c>
      <c r="W169">
        <v>70</v>
      </c>
      <c r="X169">
        <v>7746</v>
      </c>
      <c r="Y169">
        <v>70</v>
      </c>
      <c r="Z169">
        <v>6017</v>
      </c>
      <c r="AA169">
        <v>95</v>
      </c>
      <c r="AB169">
        <v>14157</v>
      </c>
    </row>
    <row r="170" spans="1:28" x14ac:dyDescent="0.25">
      <c r="A170" s="10">
        <v>147767</v>
      </c>
      <c r="B170" s="11" t="s">
        <v>248</v>
      </c>
      <c r="C170" s="11" t="s">
        <v>85</v>
      </c>
      <c r="D170" s="3">
        <v>2</v>
      </c>
      <c r="E170" t="s">
        <v>33</v>
      </c>
      <c r="F170" s="107"/>
      <c r="G170" s="106">
        <v>9535</v>
      </c>
      <c r="H170" s="106">
        <v>53</v>
      </c>
      <c r="I170" s="106">
        <v>26157</v>
      </c>
      <c r="J170" s="106">
        <v>13</v>
      </c>
      <c r="K170" s="106">
        <v>3835</v>
      </c>
      <c r="L170" s="106">
        <v>34</v>
      </c>
      <c r="M170" s="107">
        <v>5861</v>
      </c>
      <c r="N170">
        <v>2128</v>
      </c>
      <c r="O170">
        <v>67</v>
      </c>
      <c r="P170">
        <v>61</v>
      </c>
      <c r="Q170">
        <v>56</v>
      </c>
      <c r="R170">
        <v>29293</v>
      </c>
      <c r="S170">
        <v>15</v>
      </c>
      <c r="T170">
        <v>7119</v>
      </c>
      <c r="U170">
        <v>15</v>
      </c>
      <c r="V170">
        <v>4109</v>
      </c>
      <c r="W170">
        <v>39</v>
      </c>
      <c r="X170">
        <v>5239</v>
      </c>
      <c r="Y170">
        <v>39</v>
      </c>
      <c r="Z170">
        <v>4524</v>
      </c>
      <c r="AA170">
        <v>56</v>
      </c>
      <c r="AB170">
        <v>27129</v>
      </c>
    </row>
    <row r="171" spans="1:28" x14ac:dyDescent="0.25">
      <c r="A171" s="10">
        <v>152080</v>
      </c>
      <c r="B171" s="11" t="s">
        <v>249</v>
      </c>
      <c r="C171" s="11" t="s">
        <v>90</v>
      </c>
      <c r="D171" s="3">
        <v>2</v>
      </c>
      <c r="E171" t="s">
        <v>33</v>
      </c>
      <c r="F171" s="107"/>
      <c r="G171" s="106">
        <v>8437</v>
      </c>
      <c r="H171" s="106">
        <v>65</v>
      </c>
      <c r="I171" s="106">
        <v>27534</v>
      </c>
      <c r="J171" s="106">
        <v>13</v>
      </c>
      <c r="K171" s="106">
        <v>3954</v>
      </c>
      <c r="L171" s="106">
        <v>57</v>
      </c>
      <c r="M171" s="107">
        <v>6013</v>
      </c>
      <c r="N171">
        <v>2066</v>
      </c>
      <c r="O171">
        <v>80</v>
      </c>
      <c r="P171">
        <v>80</v>
      </c>
      <c r="Q171">
        <v>61</v>
      </c>
      <c r="R171">
        <v>28607</v>
      </c>
      <c r="S171">
        <v>19</v>
      </c>
      <c r="T171">
        <v>8834</v>
      </c>
      <c r="U171">
        <v>12</v>
      </c>
      <c r="V171">
        <v>4051</v>
      </c>
      <c r="W171">
        <v>66</v>
      </c>
      <c r="X171">
        <v>5209</v>
      </c>
      <c r="Y171">
        <v>65</v>
      </c>
      <c r="Z171">
        <v>4491</v>
      </c>
      <c r="AA171">
        <v>57</v>
      </c>
      <c r="AB171">
        <v>27329</v>
      </c>
    </row>
    <row r="172" spans="1:28" x14ac:dyDescent="0.25">
      <c r="A172" s="10">
        <v>160755</v>
      </c>
      <c r="B172" s="11" t="s">
        <v>250</v>
      </c>
      <c r="C172" s="11" t="s">
        <v>102</v>
      </c>
      <c r="D172" s="3">
        <v>2</v>
      </c>
      <c r="E172" t="s">
        <v>33</v>
      </c>
      <c r="F172" s="107"/>
      <c r="G172" s="106">
        <v>7754</v>
      </c>
      <c r="H172" s="106">
        <v>69</v>
      </c>
      <c r="I172" s="106">
        <v>23342</v>
      </c>
      <c r="J172" s="106">
        <v>17</v>
      </c>
      <c r="K172" s="106">
        <v>3675</v>
      </c>
      <c r="L172" s="106">
        <v>38</v>
      </c>
      <c r="M172" s="107">
        <v>7676</v>
      </c>
      <c r="N172">
        <v>1625</v>
      </c>
      <c r="O172">
        <v>84</v>
      </c>
      <c r="P172">
        <v>84</v>
      </c>
      <c r="Q172">
        <v>81</v>
      </c>
      <c r="R172">
        <v>25005</v>
      </c>
      <c r="S172">
        <v>13</v>
      </c>
      <c r="T172">
        <v>5843</v>
      </c>
      <c r="U172">
        <v>13</v>
      </c>
      <c r="V172">
        <v>3978</v>
      </c>
      <c r="W172">
        <v>42</v>
      </c>
      <c r="X172">
        <v>8111</v>
      </c>
      <c r="Y172">
        <v>42</v>
      </c>
      <c r="Z172">
        <v>6991</v>
      </c>
      <c r="AA172">
        <v>80</v>
      </c>
      <c r="AB172">
        <v>24025</v>
      </c>
    </row>
    <row r="173" spans="1:28" x14ac:dyDescent="0.25">
      <c r="A173" s="10">
        <v>164924</v>
      </c>
      <c r="B173" s="11" t="s">
        <v>251</v>
      </c>
      <c r="C173" s="11" t="s">
        <v>107</v>
      </c>
      <c r="D173" s="3">
        <v>2</v>
      </c>
      <c r="E173" t="s">
        <v>29</v>
      </c>
      <c r="F173" s="107"/>
      <c r="G173" s="106">
        <v>9724</v>
      </c>
      <c r="H173" s="106">
        <v>48</v>
      </c>
      <c r="I173" s="106">
        <v>26904</v>
      </c>
      <c r="J173" s="106">
        <v>14</v>
      </c>
      <c r="K173" s="106">
        <v>4105</v>
      </c>
      <c r="L173" s="106">
        <v>42</v>
      </c>
      <c r="M173" s="107">
        <v>5368</v>
      </c>
      <c r="N173">
        <v>2267</v>
      </c>
      <c r="O173">
        <v>63</v>
      </c>
      <c r="P173">
        <v>56</v>
      </c>
      <c r="Q173">
        <v>47</v>
      </c>
      <c r="R173">
        <v>30844</v>
      </c>
      <c r="S173">
        <v>17</v>
      </c>
      <c r="T173">
        <v>5626</v>
      </c>
      <c r="U173">
        <v>16</v>
      </c>
      <c r="V173">
        <v>4086</v>
      </c>
      <c r="W173">
        <v>49</v>
      </c>
      <c r="X173">
        <v>4292</v>
      </c>
      <c r="Y173">
        <v>49</v>
      </c>
      <c r="Z173">
        <v>4268</v>
      </c>
      <c r="AA173">
        <v>46</v>
      </c>
      <c r="AB173">
        <v>29050</v>
      </c>
    </row>
    <row r="174" spans="1:28" x14ac:dyDescent="0.25">
      <c r="A174" s="10">
        <v>164988</v>
      </c>
      <c r="B174" s="11" t="s">
        <v>252</v>
      </c>
      <c r="C174" s="11" t="s">
        <v>107</v>
      </c>
      <c r="D174" s="3">
        <v>2</v>
      </c>
      <c r="E174" t="s">
        <v>33</v>
      </c>
      <c r="F174" s="107"/>
      <c r="G174" s="106">
        <v>18714</v>
      </c>
      <c r="H174" s="106">
        <v>58</v>
      </c>
      <c r="I174" s="106">
        <v>28612</v>
      </c>
      <c r="J174" s="106">
        <v>15</v>
      </c>
      <c r="K174" s="106">
        <v>3995</v>
      </c>
      <c r="L174" s="106">
        <v>44</v>
      </c>
      <c r="M174" s="107">
        <v>7054</v>
      </c>
      <c r="N174">
        <v>4409</v>
      </c>
      <c r="O174">
        <v>65</v>
      </c>
      <c r="P174">
        <v>65</v>
      </c>
      <c r="Q174">
        <v>57</v>
      </c>
      <c r="R174">
        <v>24937</v>
      </c>
      <c r="S174">
        <v>17</v>
      </c>
      <c r="T174">
        <v>6458</v>
      </c>
      <c r="U174">
        <v>17</v>
      </c>
      <c r="V174">
        <v>4090</v>
      </c>
      <c r="W174">
        <v>52</v>
      </c>
      <c r="X174">
        <v>9652</v>
      </c>
      <c r="Y174">
        <v>52</v>
      </c>
      <c r="Z174">
        <v>6625</v>
      </c>
      <c r="AA174">
        <v>55</v>
      </c>
      <c r="AB174">
        <v>23635</v>
      </c>
    </row>
    <row r="175" spans="1:28" x14ac:dyDescent="0.25">
      <c r="A175" s="10">
        <v>165015</v>
      </c>
      <c r="B175" s="11" t="s">
        <v>253</v>
      </c>
      <c r="C175" s="11" t="s">
        <v>107</v>
      </c>
      <c r="D175" s="3">
        <v>2</v>
      </c>
      <c r="E175" t="s">
        <v>33</v>
      </c>
      <c r="F175" s="107"/>
      <c r="G175" s="106">
        <v>3341</v>
      </c>
      <c r="H175" s="106">
        <v>61</v>
      </c>
      <c r="I175" s="106">
        <v>26677</v>
      </c>
      <c r="J175" s="106">
        <v>19</v>
      </c>
      <c r="K175" s="106">
        <v>4276</v>
      </c>
      <c r="L175" s="106">
        <v>55</v>
      </c>
      <c r="M175" s="107">
        <v>6225</v>
      </c>
      <c r="N175">
        <v>689</v>
      </c>
      <c r="O175">
        <v>68</v>
      </c>
      <c r="P175">
        <v>66</v>
      </c>
      <c r="Q175">
        <v>60</v>
      </c>
      <c r="R175">
        <v>27680</v>
      </c>
      <c r="S175">
        <v>20</v>
      </c>
      <c r="T175">
        <v>5677</v>
      </c>
      <c r="U175">
        <v>19</v>
      </c>
      <c r="V175">
        <v>4231</v>
      </c>
      <c r="W175">
        <v>55</v>
      </c>
      <c r="X175">
        <v>6093</v>
      </c>
      <c r="Y175">
        <v>55</v>
      </c>
      <c r="Z175">
        <v>4976</v>
      </c>
      <c r="AA175">
        <v>59</v>
      </c>
      <c r="AB175">
        <v>26075</v>
      </c>
    </row>
    <row r="176" spans="1:28" x14ac:dyDescent="0.25">
      <c r="A176" s="10">
        <v>165334</v>
      </c>
      <c r="B176" s="11" t="s">
        <v>254</v>
      </c>
      <c r="C176" s="11" t="s">
        <v>107</v>
      </c>
      <c r="D176" s="3">
        <v>2</v>
      </c>
      <c r="E176" t="s">
        <v>29</v>
      </c>
      <c r="F176" s="107"/>
      <c r="G176" s="106">
        <v>2317</v>
      </c>
      <c r="H176" s="106">
        <v>79</v>
      </c>
      <c r="I176" s="106">
        <v>19862</v>
      </c>
      <c r="J176" s="106">
        <v>21</v>
      </c>
      <c r="K176" s="106">
        <v>3935</v>
      </c>
      <c r="L176" s="106">
        <v>57</v>
      </c>
      <c r="M176" s="107">
        <v>6699</v>
      </c>
      <c r="N176">
        <v>575</v>
      </c>
      <c r="O176">
        <v>91</v>
      </c>
      <c r="P176">
        <v>91</v>
      </c>
      <c r="Q176">
        <v>89</v>
      </c>
      <c r="R176">
        <v>21060</v>
      </c>
      <c r="S176">
        <v>19</v>
      </c>
      <c r="T176">
        <v>6259</v>
      </c>
      <c r="U176">
        <v>19</v>
      </c>
      <c r="V176">
        <v>4030</v>
      </c>
      <c r="W176">
        <v>65</v>
      </c>
      <c r="X176">
        <v>6080</v>
      </c>
      <c r="Y176">
        <v>64</v>
      </c>
      <c r="Z176">
        <v>5387</v>
      </c>
      <c r="AA176">
        <v>89</v>
      </c>
      <c r="AB176">
        <v>19585</v>
      </c>
    </row>
    <row r="177" spans="1:28" x14ac:dyDescent="0.25">
      <c r="A177" s="10">
        <v>166027</v>
      </c>
      <c r="B177" s="11" t="s">
        <v>255</v>
      </c>
      <c r="C177" s="11" t="s">
        <v>107</v>
      </c>
      <c r="D177" s="3">
        <v>2</v>
      </c>
      <c r="E177" t="s">
        <v>33</v>
      </c>
      <c r="F177" s="107"/>
      <c r="G177" s="106">
        <v>10257</v>
      </c>
      <c r="H177" s="106">
        <v>47</v>
      </c>
      <c r="I177" s="106">
        <v>34482</v>
      </c>
      <c r="J177" s="106">
        <v>11</v>
      </c>
      <c r="K177" s="106">
        <v>4222</v>
      </c>
      <c r="L177" s="106">
        <v>3</v>
      </c>
      <c r="M177" s="107">
        <v>4779</v>
      </c>
      <c r="N177">
        <v>1670</v>
      </c>
      <c r="O177">
        <v>81</v>
      </c>
      <c r="P177">
        <v>71</v>
      </c>
      <c r="Q177">
        <v>70</v>
      </c>
      <c r="R177">
        <v>35673</v>
      </c>
      <c r="S177">
        <v>18</v>
      </c>
      <c r="T177">
        <v>7372</v>
      </c>
      <c r="U177">
        <v>18</v>
      </c>
      <c r="V177">
        <v>4264</v>
      </c>
      <c r="W177">
        <v>11</v>
      </c>
      <c r="X177">
        <v>4857</v>
      </c>
      <c r="Y177">
        <v>3</v>
      </c>
      <c r="Z177">
        <v>4531</v>
      </c>
      <c r="AA177">
        <v>66</v>
      </c>
      <c r="AB177">
        <v>35758</v>
      </c>
    </row>
    <row r="178" spans="1:28" x14ac:dyDescent="0.25">
      <c r="A178" s="10">
        <v>166683</v>
      </c>
      <c r="B178" s="11" t="s">
        <v>256</v>
      </c>
      <c r="C178" s="11" t="s">
        <v>107</v>
      </c>
      <c r="D178" s="3">
        <v>2</v>
      </c>
      <c r="E178" t="s">
        <v>33</v>
      </c>
      <c r="F178" s="107"/>
      <c r="G178" s="106">
        <v>4299</v>
      </c>
      <c r="H178" s="106">
        <v>76</v>
      </c>
      <c r="I178" s="106">
        <v>31218</v>
      </c>
      <c r="J178" s="106">
        <v>20</v>
      </c>
      <c r="K178" s="106">
        <v>4190</v>
      </c>
      <c r="L178" s="106">
        <v>28</v>
      </c>
      <c r="M178" s="107">
        <v>5625</v>
      </c>
      <c r="N178">
        <v>1067</v>
      </c>
      <c r="O178">
        <v>88</v>
      </c>
      <c r="P178">
        <v>70</v>
      </c>
      <c r="Q178">
        <v>65</v>
      </c>
      <c r="R178">
        <v>32550</v>
      </c>
      <c r="S178">
        <v>29</v>
      </c>
      <c r="T178">
        <v>7460</v>
      </c>
      <c r="U178">
        <v>19</v>
      </c>
      <c r="V178">
        <v>4159</v>
      </c>
      <c r="W178">
        <v>28</v>
      </c>
      <c r="X178">
        <v>5561</v>
      </c>
      <c r="Y178">
        <v>27</v>
      </c>
      <c r="Z178">
        <v>4829</v>
      </c>
      <c r="AA178">
        <v>61</v>
      </c>
      <c r="AB178">
        <v>31369</v>
      </c>
    </row>
    <row r="179" spans="1:28" x14ac:dyDescent="0.25">
      <c r="A179" s="10">
        <v>167358</v>
      </c>
      <c r="B179" s="11" t="s">
        <v>257</v>
      </c>
      <c r="C179" s="11" t="s">
        <v>107</v>
      </c>
      <c r="D179" s="3">
        <v>2</v>
      </c>
      <c r="E179" t="s">
        <v>29</v>
      </c>
      <c r="F179" s="107"/>
      <c r="G179" s="106">
        <v>19435</v>
      </c>
      <c r="H179" s="106">
        <v>67</v>
      </c>
      <c r="I179" s="106">
        <v>14695</v>
      </c>
      <c r="J179" s="106">
        <v>15</v>
      </c>
      <c r="K179" s="106">
        <v>4113</v>
      </c>
      <c r="L179" s="106">
        <v>48</v>
      </c>
      <c r="M179" s="107">
        <v>7324</v>
      </c>
      <c r="N179">
        <v>2836</v>
      </c>
      <c r="O179">
        <v>84</v>
      </c>
      <c r="P179">
        <v>83</v>
      </c>
      <c r="Q179">
        <v>81</v>
      </c>
      <c r="R179">
        <v>19302</v>
      </c>
      <c r="S179">
        <v>13</v>
      </c>
      <c r="T179">
        <v>7230</v>
      </c>
      <c r="U179">
        <v>13</v>
      </c>
      <c r="V179">
        <v>4236</v>
      </c>
      <c r="W179">
        <v>53</v>
      </c>
      <c r="X179">
        <v>6380</v>
      </c>
      <c r="Y179">
        <v>53</v>
      </c>
      <c r="Z179">
        <v>6380</v>
      </c>
      <c r="AA179">
        <v>80</v>
      </c>
      <c r="AB179">
        <v>18049</v>
      </c>
    </row>
    <row r="180" spans="1:28" x14ac:dyDescent="0.25">
      <c r="A180" s="10">
        <v>168148</v>
      </c>
      <c r="B180" s="11" t="s">
        <v>258</v>
      </c>
      <c r="C180" s="11" t="s">
        <v>107</v>
      </c>
      <c r="D180" s="3">
        <v>2</v>
      </c>
      <c r="E180" t="s">
        <v>33</v>
      </c>
      <c r="F180" s="107"/>
      <c r="G180" s="106">
        <v>5224</v>
      </c>
      <c r="H180" s="106">
        <v>44</v>
      </c>
      <c r="I180" s="106">
        <v>27944</v>
      </c>
      <c r="J180" s="106">
        <v>13</v>
      </c>
      <c r="K180" s="106">
        <v>4157</v>
      </c>
      <c r="L180" s="106">
        <v>33</v>
      </c>
      <c r="M180" s="107">
        <v>5413</v>
      </c>
      <c r="N180">
        <v>1312</v>
      </c>
      <c r="O180">
        <v>48</v>
      </c>
      <c r="P180">
        <v>45</v>
      </c>
      <c r="Q180">
        <v>39</v>
      </c>
      <c r="R180">
        <v>28726</v>
      </c>
      <c r="S180">
        <v>10</v>
      </c>
      <c r="T180">
        <v>5822</v>
      </c>
      <c r="U180">
        <v>10</v>
      </c>
      <c r="V180">
        <v>4312</v>
      </c>
      <c r="W180">
        <v>32</v>
      </c>
      <c r="X180">
        <v>5749</v>
      </c>
      <c r="Y180">
        <v>31</v>
      </c>
      <c r="Z180">
        <v>3991</v>
      </c>
      <c r="AA180">
        <v>39</v>
      </c>
      <c r="AB180">
        <v>27082</v>
      </c>
    </row>
    <row r="181" spans="1:28" x14ac:dyDescent="0.25">
      <c r="A181" s="10">
        <v>162928</v>
      </c>
      <c r="B181" s="11" t="s">
        <v>259</v>
      </c>
      <c r="C181" s="11" t="s">
        <v>111</v>
      </c>
      <c r="D181" s="3">
        <v>2</v>
      </c>
      <c r="E181" t="s">
        <v>33</v>
      </c>
      <c r="F181" s="107"/>
      <c r="G181" s="106">
        <v>5820</v>
      </c>
      <c r="H181" s="106">
        <v>56</v>
      </c>
      <c r="I181" s="106">
        <v>26173</v>
      </c>
      <c r="J181" s="106">
        <v>14</v>
      </c>
      <c r="K181" s="106">
        <v>4152</v>
      </c>
      <c r="L181" s="106">
        <v>44</v>
      </c>
      <c r="M181" s="107">
        <v>6972</v>
      </c>
      <c r="N181">
        <v>1325</v>
      </c>
      <c r="O181">
        <v>65</v>
      </c>
      <c r="P181">
        <v>60</v>
      </c>
      <c r="Q181">
        <v>53</v>
      </c>
      <c r="R181">
        <v>29595</v>
      </c>
      <c r="S181">
        <v>15</v>
      </c>
      <c r="T181">
        <v>5494</v>
      </c>
      <c r="U181">
        <v>12</v>
      </c>
      <c r="V181">
        <v>4246</v>
      </c>
      <c r="W181">
        <v>41</v>
      </c>
      <c r="X181">
        <v>5809</v>
      </c>
      <c r="Y181">
        <v>40</v>
      </c>
      <c r="Z181">
        <v>4398</v>
      </c>
      <c r="AA181">
        <v>51</v>
      </c>
      <c r="AB181">
        <v>28582</v>
      </c>
    </row>
    <row r="182" spans="1:28" x14ac:dyDescent="0.25">
      <c r="A182" s="10">
        <v>179159</v>
      </c>
      <c r="B182" s="11" t="s">
        <v>260</v>
      </c>
      <c r="C182" s="11" t="s">
        <v>123</v>
      </c>
      <c r="D182" s="3">
        <v>2</v>
      </c>
      <c r="E182" t="s">
        <v>29</v>
      </c>
      <c r="F182" s="107"/>
      <c r="G182" s="106">
        <v>12404</v>
      </c>
      <c r="H182" s="106">
        <v>53</v>
      </c>
      <c r="I182" s="106">
        <v>16868</v>
      </c>
      <c r="J182" s="106">
        <v>14</v>
      </c>
      <c r="K182" s="106">
        <v>4227</v>
      </c>
      <c r="L182" s="106">
        <v>34</v>
      </c>
      <c r="M182" s="107">
        <v>7508</v>
      </c>
      <c r="N182">
        <v>1726</v>
      </c>
      <c r="O182">
        <v>90</v>
      </c>
      <c r="P182">
        <v>89</v>
      </c>
      <c r="Q182">
        <v>89</v>
      </c>
      <c r="R182">
        <v>17104</v>
      </c>
      <c r="S182">
        <v>21</v>
      </c>
      <c r="T182">
        <v>5807</v>
      </c>
      <c r="U182">
        <v>21</v>
      </c>
      <c r="V182">
        <v>4143</v>
      </c>
      <c r="W182">
        <v>57</v>
      </c>
      <c r="X182">
        <v>7171</v>
      </c>
      <c r="Y182">
        <v>57</v>
      </c>
      <c r="Z182">
        <v>5662</v>
      </c>
      <c r="AA182">
        <v>85</v>
      </c>
      <c r="AB182">
        <v>16039</v>
      </c>
    </row>
    <row r="183" spans="1:28" x14ac:dyDescent="0.25">
      <c r="A183" s="10">
        <v>179867</v>
      </c>
      <c r="B183" s="11" t="s">
        <v>261</v>
      </c>
      <c r="C183" s="11" t="s">
        <v>123</v>
      </c>
      <c r="D183" s="3">
        <v>2</v>
      </c>
      <c r="E183" t="s">
        <v>33</v>
      </c>
      <c r="F183" s="107"/>
      <c r="G183" s="106">
        <v>7138</v>
      </c>
      <c r="H183" s="106">
        <v>51</v>
      </c>
      <c r="I183" s="106">
        <v>23659</v>
      </c>
      <c r="J183" s="106">
        <v>7</v>
      </c>
      <c r="K183" s="106">
        <v>3612</v>
      </c>
      <c r="L183" s="106">
        <v>24</v>
      </c>
      <c r="M183" s="107">
        <v>6929</v>
      </c>
      <c r="N183">
        <v>1624</v>
      </c>
      <c r="O183">
        <v>56</v>
      </c>
      <c r="P183">
        <v>50</v>
      </c>
      <c r="Q183">
        <v>48</v>
      </c>
      <c r="R183">
        <v>24060</v>
      </c>
      <c r="S183">
        <v>9</v>
      </c>
      <c r="T183">
        <v>4817</v>
      </c>
      <c r="U183">
        <v>6</v>
      </c>
      <c r="V183">
        <v>3866</v>
      </c>
      <c r="W183">
        <v>24</v>
      </c>
      <c r="X183">
        <v>5947</v>
      </c>
      <c r="Y183">
        <v>24</v>
      </c>
      <c r="Z183">
        <v>5390</v>
      </c>
      <c r="AA183">
        <v>45</v>
      </c>
      <c r="AB183">
        <v>23992</v>
      </c>
    </row>
    <row r="184" spans="1:28" x14ac:dyDescent="0.25">
      <c r="A184" s="10">
        <v>198419</v>
      </c>
      <c r="B184" s="11" t="s">
        <v>262</v>
      </c>
      <c r="C184" s="11" t="s">
        <v>136</v>
      </c>
      <c r="D184" s="3">
        <v>2</v>
      </c>
      <c r="E184" t="s">
        <v>33</v>
      </c>
      <c r="F184" s="107"/>
      <c r="G184" s="106">
        <v>6697</v>
      </c>
      <c r="H184" s="106">
        <v>59</v>
      </c>
      <c r="I184" s="106">
        <v>31505</v>
      </c>
      <c r="J184" s="106">
        <v>14</v>
      </c>
      <c r="K184" s="106">
        <v>4294</v>
      </c>
      <c r="L184" s="106">
        <v>34</v>
      </c>
      <c r="M184" s="107">
        <v>3751</v>
      </c>
      <c r="N184">
        <v>1752</v>
      </c>
      <c r="O184">
        <v>62</v>
      </c>
      <c r="P184">
        <v>61</v>
      </c>
      <c r="Q184">
        <v>54</v>
      </c>
      <c r="R184">
        <v>32271</v>
      </c>
      <c r="S184">
        <v>19</v>
      </c>
      <c r="T184">
        <v>7141</v>
      </c>
      <c r="U184">
        <v>13</v>
      </c>
      <c r="V184">
        <v>4289</v>
      </c>
      <c r="W184">
        <v>35</v>
      </c>
      <c r="X184">
        <v>4150</v>
      </c>
      <c r="Y184">
        <v>35</v>
      </c>
      <c r="Z184">
        <v>4108</v>
      </c>
      <c r="AA184">
        <v>47</v>
      </c>
      <c r="AB184">
        <v>33403</v>
      </c>
    </row>
    <row r="185" spans="1:28" x14ac:dyDescent="0.25">
      <c r="A185" s="10">
        <v>199847</v>
      </c>
      <c r="B185" s="11" t="s">
        <v>263</v>
      </c>
      <c r="C185" s="11" t="s">
        <v>136</v>
      </c>
      <c r="D185" s="3">
        <v>2</v>
      </c>
      <c r="E185" t="s">
        <v>29</v>
      </c>
      <c r="F185" s="107"/>
      <c r="G185" s="106">
        <v>4657</v>
      </c>
      <c r="H185" s="106">
        <v>58</v>
      </c>
      <c r="I185" s="106">
        <v>30090</v>
      </c>
      <c r="J185" s="106">
        <v>11</v>
      </c>
      <c r="K185" s="106">
        <v>2189</v>
      </c>
      <c r="L185" s="106">
        <v>35</v>
      </c>
      <c r="M185" s="107">
        <v>6950</v>
      </c>
      <c r="N185">
        <v>1217</v>
      </c>
      <c r="O185">
        <v>80</v>
      </c>
      <c r="P185">
        <v>68</v>
      </c>
      <c r="Q185">
        <v>63</v>
      </c>
      <c r="R185">
        <v>22950</v>
      </c>
      <c r="S185">
        <v>16</v>
      </c>
      <c r="T185">
        <v>8597</v>
      </c>
      <c r="U185">
        <v>14</v>
      </c>
      <c r="V185">
        <v>3725</v>
      </c>
      <c r="W185">
        <v>44</v>
      </c>
      <c r="X185">
        <v>7429</v>
      </c>
      <c r="Y185">
        <v>42</v>
      </c>
      <c r="Z185">
        <v>5703</v>
      </c>
      <c r="AA185">
        <v>47</v>
      </c>
      <c r="AB185">
        <v>26156</v>
      </c>
    </row>
    <row r="186" spans="1:28" x14ac:dyDescent="0.25">
      <c r="A186" s="10">
        <v>182670</v>
      </c>
      <c r="B186" s="11" t="s">
        <v>264</v>
      </c>
      <c r="C186" s="11" t="s">
        <v>145</v>
      </c>
      <c r="D186" s="3">
        <v>2</v>
      </c>
      <c r="E186" t="s">
        <v>33</v>
      </c>
      <c r="F186" s="107"/>
      <c r="G186" s="106">
        <v>4248</v>
      </c>
      <c r="H186" s="106">
        <v>57</v>
      </c>
      <c r="I186" s="106">
        <v>33046</v>
      </c>
      <c r="J186" s="106">
        <v>16</v>
      </c>
      <c r="K186" s="106">
        <v>3917</v>
      </c>
      <c r="L186" s="106">
        <v>26</v>
      </c>
      <c r="M186" s="107">
        <v>5209</v>
      </c>
      <c r="N186">
        <v>1136</v>
      </c>
      <c r="O186">
        <v>57</v>
      </c>
      <c r="P186">
        <v>51</v>
      </c>
      <c r="Q186">
        <v>47</v>
      </c>
      <c r="R186">
        <v>34572</v>
      </c>
      <c r="S186">
        <v>17</v>
      </c>
      <c r="T186">
        <v>6197</v>
      </c>
      <c r="U186">
        <v>13</v>
      </c>
      <c r="V186">
        <v>3942</v>
      </c>
      <c r="W186">
        <v>28</v>
      </c>
      <c r="X186">
        <v>5507</v>
      </c>
      <c r="Y186">
        <v>18</v>
      </c>
      <c r="Z186">
        <v>4915</v>
      </c>
      <c r="AA186">
        <v>44</v>
      </c>
      <c r="AB186">
        <v>34335</v>
      </c>
    </row>
    <row r="187" spans="1:28" x14ac:dyDescent="0.25">
      <c r="A187" s="10">
        <v>186131</v>
      </c>
      <c r="B187" s="11" t="s">
        <v>265</v>
      </c>
      <c r="C187" s="11" t="s">
        <v>147</v>
      </c>
      <c r="D187" s="3">
        <v>2</v>
      </c>
      <c r="E187" t="s">
        <v>33</v>
      </c>
      <c r="F187" s="107"/>
      <c r="G187" s="106">
        <v>5142</v>
      </c>
      <c r="H187" s="106">
        <v>59</v>
      </c>
      <c r="I187" s="106">
        <v>35666</v>
      </c>
      <c r="J187" s="106">
        <v>12</v>
      </c>
      <c r="K187" s="106">
        <v>3809</v>
      </c>
      <c r="L187" s="106">
        <v>6</v>
      </c>
      <c r="M187" s="107">
        <v>4886</v>
      </c>
      <c r="N187">
        <v>1312</v>
      </c>
      <c r="O187">
        <v>60</v>
      </c>
      <c r="P187">
        <v>59</v>
      </c>
      <c r="Q187">
        <v>59</v>
      </c>
      <c r="R187">
        <v>33902</v>
      </c>
      <c r="S187">
        <v>11</v>
      </c>
      <c r="T187">
        <v>5947</v>
      </c>
      <c r="U187">
        <v>11</v>
      </c>
      <c r="V187">
        <v>3941</v>
      </c>
      <c r="W187">
        <v>10</v>
      </c>
      <c r="X187">
        <v>4424</v>
      </c>
      <c r="Y187">
        <v>5</v>
      </c>
      <c r="Z187">
        <v>4242</v>
      </c>
      <c r="AA187">
        <v>59</v>
      </c>
      <c r="AB187">
        <v>32766</v>
      </c>
    </row>
    <row r="188" spans="1:28" x14ac:dyDescent="0.25">
      <c r="A188" s="10">
        <v>186867</v>
      </c>
      <c r="B188" s="11" t="s">
        <v>266</v>
      </c>
      <c r="C188" s="11" t="s">
        <v>147</v>
      </c>
      <c r="D188" s="3">
        <v>2</v>
      </c>
      <c r="E188" t="s">
        <v>29</v>
      </c>
      <c r="F188" s="107"/>
      <c r="G188" s="106">
        <v>2369</v>
      </c>
      <c r="H188" s="106">
        <v>91</v>
      </c>
      <c r="I188" s="106">
        <v>20911</v>
      </c>
      <c r="J188" s="106">
        <v>25</v>
      </c>
      <c r="K188" s="106">
        <v>3805</v>
      </c>
      <c r="L188" s="106">
        <v>69</v>
      </c>
      <c r="M188" s="107">
        <v>6594</v>
      </c>
      <c r="N188">
        <v>547</v>
      </c>
      <c r="O188">
        <v>96</v>
      </c>
      <c r="P188">
        <v>96</v>
      </c>
      <c r="Q188">
        <v>95</v>
      </c>
      <c r="R188">
        <v>25125</v>
      </c>
      <c r="S188">
        <v>25</v>
      </c>
      <c r="T188">
        <v>6525</v>
      </c>
      <c r="U188">
        <v>25</v>
      </c>
      <c r="V188">
        <v>4020</v>
      </c>
      <c r="W188">
        <v>76</v>
      </c>
      <c r="X188">
        <v>11279</v>
      </c>
      <c r="Y188">
        <v>76</v>
      </c>
      <c r="Z188">
        <v>6212</v>
      </c>
      <c r="AA188">
        <v>95</v>
      </c>
      <c r="AB188">
        <v>22407</v>
      </c>
    </row>
    <row r="189" spans="1:28" x14ac:dyDescent="0.25">
      <c r="A189" s="10">
        <v>190044</v>
      </c>
      <c r="B189" s="11" t="s">
        <v>267</v>
      </c>
      <c r="C189" s="11" t="s">
        <v>157</v>
      </c>
      <c r="D189" s="3">
        <v>2</v>
      </c>
      <c r="E189" t="s">
        <v>29</v>
      </c>
      <c r="F189" s="107"/>
      <c r="G189" s="106">
        <v>2848</v>
      </c>
      <c r="H189" s="106">
        <v>98</v>
      </c>
      <c r="I189" s="106">
        <v>23755</v>
      </c>
      <c r="J189" s="106">
        <v>30</v>
      </c>
      <c r="K189" s="106">
        <v>3943</v>
      </c>
      <c r="L189" s="106">
        <v>77</v>
      </c>
      <c r="M189" s="107">
        <v>6285</v>
      </c>
      <c r="N189">
        <v>712</v>
      </c>
      <c r="O189">
        <v>100</v>
      </c>
      <c r="P189">
        <v>100</v>
      </c>
      <c r="Q189">
        <v>99</v>
      </c>
      <c r="R189">
        <v>25261</v>
      </c>
      <c r="S189">
        <v>33</v>
      </c>
      <c r="T189">
        <v>7027</v>
      </c>
      <c r="U189">
        <v>32</v>
      </c>
      <c r="V189">
        <v>4117</v>
      </c>
      <c r="W189">
        <v>81</v>
      </c>
      <c r="X189">
        <v>7430</v>
      </c>
      <c r="Y189">
        <v>81</v>
      </c>
      <c r="Z189">
        <v>5318</v>
      </c>
      <c r="AA189">
        <v>99</v>
      </c>
      <c r="AB189">
        <v>21918</v>
      </c>
    </row>
    <row r="190" spans="1:28" x14ac:dyDescent="0.25">
      <c r="A190" s="10">
        <v>190150</v>
      </c>
      <c r="B190" s="11" t="s">
        <v>268</v>
      </c>
      <c r="C190" s="11" t="s">
        <v>157</v>
      </c>
      <c r="D190" s="3">
        <v>2</v>
      </c>
      <c r="E190" t="s">
        <v>33</v>
      </c>
      <c r="F190" s="107"/>
      <c r="G190" s="106">
        <v>7940</v>
      </c>
      <c r="H190" s="106">
        <v>50</v>
      </c>
      <c r="I190" s="106">
        <v>32167</v>
      </c>
      <c r="J190" s="106">
        <v>15</v>
      </c>
      <c r="K190" s="106">
        <v>4230</v>
      </c>
      <c r="L190" s="106">
        <v>20</v>
      </c>
      <c r="M190" s="107">
        <v>9294</v>
      </c>
      <c r="N190">
        <v>1401</v>
      </c>
      <c r="O190">
        <v>61</v>
      </c>
      <c r="P190">
        <v>57</v>
      </c>
      <c r="Q190">
        <v>53</v>
      </c>
      <c r="R190">
        <v>37608</v>
      </c>
      <c r="S190">
        <v>18</v>
      </c>
      <c r="T190">
        <v>7072</v>
      </c>
      <c r="U190">
        <v>18</v>
      </c>
      <c r="V190">
        <v>4318</v>
      </c>
      <c r="W190">
        <v>17</v>
      </c>
      <c r="X190">
        <v>7208</v>
      </c>
      <c r="Y190">
        <v>15</v>
      </c>
      <c r="Z190">
        <v>5551</v>
      </c>
      <c r="AA190">
        <v>52</v>
      </c>
      <c r="AB190">
        <v>35422</v>
      </c>
    </row>
    <row r="191" spans="1:28" x14ac:dyDescent="0.25">
      <c r="A191" s="10">
        <v>190415</v>
      </c>
      <c r="B191" s="11" t="s">
        <v>269</v>
      </c>
      <c r="C191" s="11" t="s">
        <v>157</v>
      </c>
      <c r="D191" s="3">
        <v>2</v>
      </c>
      <c r="E191" t="s">
        <v>33</v>
      </c>
      <c r="F191" s="107"/>
      <c r="G191" s="106">
        <v>13935</v>
      </c>
      <c r="H191" s="106">
        <v>59</v>
      </c>
      <c r="I191" s="106">
        <v>28464</v>
      </c>
      <c r="J191" s="106">
        <v>17</v>
      </c>
      <c r="K191" s="106">
        <v>4069</v>
      </c>
      <c r="L191" s="106">
        <v>32</v>
      </c>
      <c r="M191" s="107">
        <v>4699</v>
      </c>
      <c r="N191">
        <v>3179</v>
      </c>
      <c r="O191">
        <v>66</v>
      </c>
      <c r="P191">
        <v>59</v>
      </c>
      <c r="Q191">
        <v>55</v>
      </c>
      <c r="R191">
        <v>30401</v>
      </c>
      <c r="S191">
        <v>15</v>
      </c>
      <c r="T191">
        <v>5820</v>
      </c>
      <c r="U191">
        <v>15</v>
      </c>
      <c r="V191">
        <v>4143</v>
      </c>
      <c r="W191">
        <v>32</v>
      </c>
      <c r="X191">
        <v>5521</v>
      </c>
      <c r="Y191">
        <v>31</v>
      </c>
      <c r="Z191">
        <v>3989</v>
      </c>
      <c r="AA191">
        <v>51</v>
      </c>
      <c r="AB191">
        <v>30529</v>
      </c>
    </row>
    <row r="192" spans="1:28" x14ac:dyDescent="0.25">
      <c r="A192" s="10">
        <v>191241</v>
      </c>
      <c r="B192" s="11" t="s">
        <v>270</v>
      </c>
      <c r="C192" s="11" t="s">
        <v>157</v>
      </c>
      <c r="D192" s="3">
        <v>2</v>
      </c>
      <c r="E192" t="s">
        <v>29</v>
      </c>
      <c r="F192" s="107"/>
      <c r="G192" s="106">
        <v>8106</v>
      </c>
      <c r="H192" s="106">
        <v>82</v>
      </c>
      <c r="I192" s="106">
        <v>18424</v>
      </c>
      <c r="J192" s="106">
        <v>22</v>
      </c>
      <c r="K192" s="106">
        <v>4412</v>
      </c>
      <c r="L192" s="106">
        <v>57</v>
      </c>
      <c r="M192" s="107">
        <v>6798</v>
      </c>
      <c r="N192">
        <v>1862</v>
      </c>
      <c r="O192">
        <v>92</v>
      </c>
      <c r="P192">
        <v>92</v>
      </c>
      <c r="Q192">
        <v>91</v>
      </c>
      <c r="R192">
        <v>19513</v>
      </c>
      <c r="S192">
        <v>19</v>
      </c>
      <c r="T192">
        <v>5984</v>
      </c>
      <c r="U192">
        <v>19</v>
      </c>
      <c r="V192">
        <v>4539</v>
      </c>
      <c r="W192">
        <v>64</v>
      </c>
      <c r="X192">
        <v>7201</v>
      </c>
      <c r="Y192">
        <v>64</v>
      </c>
      <c r="Z192">
        <v>5288</v>
      </c>
      <c r="AA192">
        <v>91</v>
      </c>
      <c r="AB192">
        <v>17518</v>
      </c>
    </row>
    <row r="193" spans="1:28" x14ac:dyDescent="0.25">
      <c r="A193" s="10">
        <v>193900</v>
      </c>
      <c r="B193" s="11" t="s">
        <v>271</v>
      </c>
      <c r="C193" s="11" t="s">
        <v>157</v>
      </c>
      <c r="D193" s="3">
        <v>2</v>
      </c>
      <c r="E193" t="s">
        <v>33</v>
      </c>
      <c r="F193" s="107"/>
      <c r="G193" s="106">
        <v>22097</v>
      </c>
      <c r="H193" s="106">
        <v>58</v>
      </c>
      <c r="I193" s="106">
        <v>17464</v>
      </c>
      <c r="J193" s="106">
        <v>21</v>
      </c>
      <c r="K193" s="106">
        <v>4303</v>
      </c>
      <c r="L193" s="106">
        <v>44</v>
      </c>
      <c r="M193" s="107">
        <v>7422</v>
      </c>
      <c r="N193">
        <v>4995</v>
      </c>
      <c r="O193">
        <v>60</v>
      </c>
      <c r="P193">
        <v>60</v>
      </c>
      <c r="Q193">
        <v>55</v>
      </c>
      <c r="R193">
        <v>18620</v>
      </c>
      <c r="S193">
        <v>20</v>
      </c>
      <c r="T193">
        <v>6757</v>
      </c>
      <c r="U193">
        <v>20</v>
      </c>
      <c r="V193">
        <v>4467</v>
      </c>
      <c r="W193">
        <v>44</v>
      </c>
      <c r="X193">
        <v>6801</v>
      </c>
      <c r="Y193">
        <v>44</v>
      </c>
      <c r="Z193">
        <v>5678</v>
      </c>
      <c r="AA193">
        <v>54</v>
      </c>
      <c r="AB193">
        <v>15720</v>
      </c>
    </row>
    <row r="194" spans="1:28" x14ac:dyDescent="0.25">
      <c r="A194" s="10">
        <v>194541</v>
      </c>
      <c r="B194" s="11" t="s">
        <v>272</v>
      </c>
      <c r="C194" s="11" t="s">
        <v>157</v>
      </c>
      <c r="D194" s="3">
        <v>2</v>
      </c>
      <c r="E194" t="s">
        <v>29</v>
      </c>
      <c r="F194" s="107"/>
      <c r="G194" s="106">
        <v>1768</v>
      </c>
      <c r="H194" s="106">
        <v>91</v>
      </c>
      <c r="I194" s="106">
        <v>21565</v>
      </c>
      <c r="J194" s="106">
        <v>48</v>
      </c>
      <c r="K194" s="106">
        <v>4549</v>
      </c>
      <c r="L194" s="106">
        <v>61</v>
      </c>
      <c r="M194" s="107">
        <v>6473</v>
      </c>
      <c r="N194">
        <v>306</v>
      </c>
      <c r="O194">
        <v>97</v>
      </c>
      <c r="P194">
        <v>97</v>
      </c>
      <c r="Q194">
        <v>97</v>
      </c>
      <c r="R194">
        <v>23534</v>
      </c>
      <c r="S194">
        <v>45</v>
      </c>
      <c r="T194">
        <v>6424</v>
      </c>
      <c r="U194">
        <v>45</v>
      </c>
      <c r="V194">
        <v>4790</v>
      </c>
      <c r="W194">
        <v>64</v>
      </c>
      <c r="X194">
        <v>6394</v>
      </c>
      <c r="Y194">
        <v>64</v>
      </c>
      <c r="Z194">
        <v>5470</v>
      </c>
      <c r="AA194">
        <v>97</v>
      </c>
      <c r="AB194">
        <v>18769</v>
      </c>
    </row>
    <row r="195" spans="1:28" x14ac:dyDescent="0.25">
      <c r="A195" s="10">
        <v>194824</v>
      </c>
      <c r="B195" s="11" t="s">
        <v>273</v>
      </c>
      <c r="C195" s="11" t="s">
        <v>157</v>
      </c>
      <c r="D195" s="3">
        <v>2</v>
      </c>
      <c r="E195" t="s">
        <v>33</v>
      </c>
      <c r="F195" s="107"/>
      <c r="G195" s="106">
        <v>5348</v>
      </c>
      <c r="H195" s="106">
        <v>95</v>
      </c>
      <c r="I195" s="106">
        <v>20690</v>
      </c>
      <c r="J195" s="106">
        <v>18</v>
      </c>
      <c r="K195" s="106">
        <v>3887</v>
      </c>
      <c r="L195" s="106">
        <v>59</v>
      </c>
      <c r="M195" s="107">
        <v>7224</v>
      </c>
      <c r="N195">
        <v>1154</v>
      </c>
      <c r="O195">
        <v>96</v>
      </c>
      <c r="P195">
        <v>96</v>
      </c>
      <c r="Q195">
        <v>96</v>
      </c>
      <c r="R195">
        <v>20778</v>
      </c>
      <c r="S195">
        <v>22</v>
      </c>
      <c r="T195">
        <v>10355</v>
      </c>
      <c r="U195">
        <v>19</v>
      </c>
      <c r="V195">
        <v>3973</v>
      </c>
      <c r="W195">
        <v>64</v>
      </c>
      <c r="X195">
        <v>9298</v>
      </c>
      <c r="Y195">
        <v>64</v>
      </c>
      <c r="Z195">
        <v>6649</v>
      </c>
      <c r="AA195">
        <v>96</v>
      </c>
      <c r="AB195">
        <v>17933</v>
      </c>
    </row>
    <row r="196" spans="1:28" x14ac:dyDescent="0.25">
      <c r="A196" s="10">
        <v>195030</v>
      </c>
      <c r="B196" s="11" t="s">
        <v>274</v>
      </c>
      <c r="C196" s="11" t="s">
        <v>157</v>
      </c>
      <c r="D196" s="3">
        <v>2</v>
      </c>
      <c r="E196" t="s">
        <v>33</v>
      </c>
      <c r="F196" s="107"/>
      <c r="G196" s="106">
        <v>5601</v>
      </c>
      <c r="H196" s="106">
        <v>84</v>
      </c>
      <c r="I196" s="106">
        <v>22897</v>
      </c>
      <c r="J196" s="106">
        <v>19</v>
      </c>
      <c r="K196" s="106">
        <v>4136</v>
      </c>
      <c r="L196" s="106">
        <v>55</v>
      </c>
      <c r="M196" s="107">
        <v>6632</v>
      </c>
      <c r="N196">
        <v>1308</v>
      </c>
      <c r="O196">
        <v>91</v>
      </c>
      <c r="P196">
        <v>90</v>
      </c>
      <c r="Q196">
        <v>89</v>
      </c>
      <c r="R196">
        <v>24622</v>
      </c>
      <c r="S196">
        <v>20</v>
      </c>
      <c r="T196">
        <v>7230</v>
      </c>
      <c r="U196">
        <v>19</v>
      </c>
      <c r="V196">
        <v>4227</v>
      </c>
      <c r="W196">
        <v>57</v>
      </c>
      <c r="X196">
        <v>6328</v>
      </c>
      <c r="Y196">
        <v>52</v>
      </c>
      <c r="Z196">
        <v>5606</v>
      </c>
      <c r="AA196">
        <v>89</v>
      </c>
      <c r="AB196">
        <v>22455</v>
      </c>
    </row>
    <row r="197" spans="1:28" x14ac:dyDescent="0.25">
      <c r="A197" s="15">
        <v>195049</v>
      </c>
      <c r="B197" s="3" t="s">
        <v>275</v>
      </c>
      <c r="C197" s="3" t="s">
        <v>157</v>
      </c>
      <c r="D197" s="3">
        <v>2</v>
      </c>
      <c r="E197" t="s">
        <v>33</v>
      </c>
      <c r="F197" s="107"/>
      <c r="G197" s="106"/>
      <c r="H197" s="106"/>
      <c r="I197" s="106"/>
      <c r="J197" s="106"/>
      <c r="K197" s="106"/>
      <c r="L197" s="106"/>
      <c r="M197" s="107"/>
    </row>
    <row r="198" spans="1:28" x14ac:dyDescent="0.25">
      <c r="A198" s="10">
        <v>196413</v>
      </c>
      <c r="B198" s="11" t="s">
        <v>276</v>
      </c>
      <c r="C198" s="11" t="s">
        <v>157</v>
      </c>
      <c r="D198" s="3">
        <v>2</v>
      </c>
      <c r="E198" t="s">
        <v>29</v>
      </c>
      <c r="F198" s="107"/>
      <c r="G198" s="106">
        <v>14201</v>
      </c>
      <c r="H198" s="106">
        <v>74</v>
      </c>
      <c r="I198" s="106">
        <v>22559</v>
      </c>
      <c r="J198" s="106">
        <v>27</v>
      </c>
      <c r="K198" s="106">
        <v>4152</v>
      </c>
      <c r="L198" s="106">
        <v>56</v>
      </c>
      <c r="M198" s="107">
        <v>6966</v>
      </c>
      <c r="N198">
        <v>3458</v>
      </c>
      <c r="O198">
        <v>76</v>
      </c>
      <c r="P198">
        <v>75</v>
      </c>
      <c r="Q198">
        <v>71</v>
      </c>
      <c r="R198">
        <v>23966</v>
      </c>
      <c r="S198">
        <v>26</v>
      </c>
      <c r="T198">
        <v>5108</v>
      </c>
      <c r="U198">
        <v>25</v>
      </c>
      <c r="V198">
        <v>4319</v>
      </c>
      <c r="W198">
        <v>60</v>
      </c>
      <c r="X198">
        <v>7885</v>
      </c>
      <c r="Y198">
        <v>60</v>
      </c>
      <c r="Z198">
        <v>6318</v>
      </c>
      <c r="AA198">
        <v>71</v>
      </c>
      <c r="AB198">
        <v>21412</v>
      </c>
    </row>
    <row r="199" spans="1:28" x14ac:dyDescent="0.25">
      <c r="A199" s="10">
        <v>196468</v>
      </c>
      <c r="B199" s="11" t="s">
        <v>277</v>
      </c>
      <c r="C199" s="11" t="s">
        <v>157</v>
      </c>
      <c r="D199" s="3">
        <v>2</v>
      </c>
      <c r="E199" t="s">
        <v>29</v>
      </c>
      <c r="F199" s="107"/>
      <c r="G199" s="106"/>
      <c r="H199" s="106"/>
      <c r="I199" s="106"/>
      <c r="J199" s="106"/>
      <c r="K199" s="106"/>
      <c r="L199" s="106"/>
      <c r="M199" s="107"/>
    </row>
    <row r="200" spans="1:28" x14ac:dyDescent="0.25">
      <c r="A200" s="10">
        <v>197708</v>
      </c>
      <c r="B200" s="11" t="s">
        <v>278</v>
      </c>
      <c r="C200" s="11" t="s">
        <v>157</v>
      </c>
      <c r="D200" s="3">
        <v>2</v>
      </c>
      <c r="E200" t="s">
        <v>33</v>
      </c>
      <c r="F200" s="107"/>
      <c r="G200" s="106">
        <v>2848</v>
      </c>
      <c r="H200" s="106">
        <v>75</v>
      </c>
      <c r="I200" s="106">
        <v>19504</v>
      </c>
      <c r="J200" s="106">
        <v>17</v>
      </c>
      <c r="K200" s="106">
        <v>4041</v>
      </c>
      <c r="L200" s="106">
        <v>27</v>
      </c>
      <c r="M200" s="107">
        <v>6399</v>
      </c>
      <c r="N200">
        <v>884</v>
      </c>
      <c r="O200">
        <v>81</v>
      </c>
      <c r="P200">
        <v>81</v>
      </c>
      <c r="Q200">
        <v>80</v>
      </c>
      <c r="R200">
        <v>25753</v>
      </c>
      <c r="S200">
        <v>27</v>
      </c>
      <c r="T200">
        <v>4139</v>
      </c>
      <c r="U200">
        <v>20</v>
      </c>
      <c r="V200">
        <v>4133</v>
      </c>
      <c r="W200">
        <v>41</v>
      </c>
      <c r="X200">
        <v>6806</v>
      </c>
      <c r="Y200">
        <v>34</v>
      </c>
      <c r="Z200">
        <v>5679</v>
      </c>
      <c r="AA200">
        <v>80</v>
      </c>
      <c r="AB200">
        <v>24035</v>
      </c>
    </row>
    <row r="201" spans="1:28" x14ac:dyDescent="0.25">
      <c r="A201" s="10">
        <v>201645</v>
      </c>
      <c r="B201" s="11" t="s">
        <v>279</v>
      </c>
      <c r="C201" s="11" t="s">
        <v>164</v>
      </c>
      <c r="D201" s="3">
        <v>2</v>
      </c>
      <c r="E201" t="s">
        <v>33</v>
      </c>
      <c r="F201" s="107"/>
      <c r="G201" s="106">
        <v>4227</v>
      </c>
      <c r="H201" s="106">
        <v>67</v>
      </c>
      <c r="I201" s="106">
        <v>23637</v>
      </c>
      <c r="J201" s="106">
        <v>23</v>
      </c>
      <c r="K201" s="106">
        <v>4015</v>
      </c>
      <c r="L201" s="106">
        <v>56</v>
      </c>
      <c r="M201" s="107">
        <v>6695</v>
      </c>
      <c r="N201">
        <v>1021</v>
      </c>
      <c r="O201">
        <v>79</v>
      </c>
      <c r="P201">
        <v>78</v>
      </c>
      <c r="Q201">
        <v>76</v>
      </c>
      <c r="R201">
        <v>24904</v>
      </c>
      <c r="S201">
        <v>21</v>
      </c>
      <c r="T201">
        <v>6191</v>
      </c>
      <c r="U201">
        <v>21</v>
      </c>
      <c r="V201">
        <v>3874</v>
      </c>
      <c r="W201">
        <v>59</v>
      </c>
      <c r="X201">
        <v>7532</v>
      </c>
      <c r="Y201">
        <v>58</v>
      </c>
      <c r="Z201">
        <v>5684</v>
      </c>
      <c r="AA201">
        <v>76</v>
      </c>
      <c r="AB201">
        <v>23163</v>
      </c>
    </row>
    <row r="202" spans="1:28" x14ac:dyDescent="0.25">
      <c r="A202" s="10">
        <v>202480</v>
      </c>
      <c r="B202" s="11" t="s">
        <v>280</v>
      </c>
      <c r="C202" s="11" t="s">
        <v>164</v>
      </c>
      <c r="D202" s="3">
        <v>2</v>
      </c>
      <c r="E202" t="s">
        <v>29</v>
      </c>
      <c r="F202" s="107"/>
      <c r="G202" s="106">
        <v>7734</v>
      </c>
      <c r="H202" s="106">
        <v>91</v>
      </c>
      <c r="I202" s="106">
        <v>14050</v>
      </c>
      <c r="J202" s="106">
        <v>15</v>
      </c>
      <c r="K202" s="106">
        <v>3755</v>
      </c>
      <c r="L202" s="106">
        <v>51</v>
      </c>
      <c r="M202" s="107">
        <v>6651</v>
      </c>
      <c r="N202">
        <v>2034</v>
      </c>
      <c r="O202">
        <v>99</v>
      </c>
      <c r="P202">
        <v>98</v>
      </c>
      <c r="Q202">
        <v>98</v>
      </c>
      <c r="R202">
        <v>15426</v>
      </c>
      <c r="S202">
        <v>18</v>
      </c>
      <c r="T202">
        <v>5987</v>
      </c>
      <c r="U202">
        <v>18</v>
      </c>
      <c r="V202">
        <v>3868</v>
      </c>
      <c r="W202">
        <v>59</v>
      </c>
      <c r="X202">
        <v>7850</v>
      </c>
      <c r="Y202">
        <v>59</v>
      </c>
      <c r="Z202">
        <v>5342</v>
      </c>
      <c r="AA202">
        <v>98</v>
      </c>
      <c r="AB202">
        <v>14187</v>
      </c>
    </row>
    <row r="203" spans="1:28" x14ac:dyDescent="0.25">
      <c r="A203" s="10">
        <v>211440</v>
      </c>
      <c r="B203" s="11" t="s">
        <v>281</v>
      </c>
      <c r="C203" s="11" t="s">
        <v>182</v>
      </c>
      <c r="D203" s="3">
        <v>2</v>
      </c>
      <c r="E203" t="s">
        <v>33</v>
      </c>
      <c r="F203" s="107"/>
      <c r="G203" s="106">
        <v>5830</v>
      </c>
      <c r="H203" s="106">
        <v>62</v>
      </c>
      <c r="I203" s="106">
        <v>23739</v>
      </c>
      <c r="J203" s="106">
        <v>15</v>
      </c>
      <c r="K203" s="106">
        <v>4100</v>
      </c>
      <c r="L203" s="106">
        <v>41</v>
      </c>
      <c r="M203" s="107">
        <v>6330</v>
      </c>
      <c r="N203">
        <v>1486</v>
      </c>
      <c r="O203">
        <v>72</v>
      </c>
      <c r="P203">
        <v>61</v>
      </c>
      <c r="Q203">
        <v>58</v>
      </c>
      <c r="R203">
        <v>23232</v>
      </c>
      <c r="S203">
        <v>13</v>
      </c>
      <c r="T203">
        <v>7487</v>
      </c>
      <c r="U203">
        <v>13</v>
      </c>
      <c r="V203">
        <v>4311</v>
      </c>
      <c r="W203">
        <v>46</v>
      </c>
      <c r="X203">
        <v>7110</v>
      </c>
      <c r="Y203">
        <v>46</v>
      </c>
      <c r="Z203">
        <v>5575</v>
      </c>
      <c r="AA203">
        <v>57</v>
      </c>
      <c r="AB203">
        <v>21430</v>
      </c>
    </row>
    <row r="204" spans="1:28" x14ac:dyDescent="0.25">
      <c r="A204" s="10">
        <v>212054</v>
      </c>
      <c r="B204" s="11" t="s">
        <v>282</v>
      </c>
      <c r="C204" s="11" t="s">
        <v>182</v>
      </c>
      <c r="D204" s="3">
        <v>2</v>
      </c>
      <c r="E204" t="s">
        <v>29</v>
      </c>
      <c r="F204" s="107"/>
      <c r="G204" s="106">
        <v>13980</v>
      </c>
      <c r="H204" s="106">
        <v>78</v>
      </c>
      <c r="I204" s="106">
        <v>14837</v>
      </c>
      <c r="J204" s="106">
        <v>22</v>
      </c>
      <c r="K204" s="106">
        <v>3884</v>
      </c>
      <c r="L204" s="106">
        <v>61</v>
      </c>
      <c r="M204" s="107">
        <v>11100</v>
      </c>
      <c r="N204">
        <v>2700</v>
      </c>
      <c r="O204">
        <v>98</v>
      </c>
      <c r="P204">
        <v>98</v>
      </c>
      <c r="Q204">
        <v>97</v>
      </c>
      <c r="R204">
        <v>16081</v>
      </c>
      <c r="S204">
        <v>23</v>
      </c>
      <c r="T204">
        <v>5132</v>
      </c>
      <c r="U204">
        <v>23</v>
      </c>
      <c r="V204">
        <v>3960</v>
      </c>
      <c r="W204">
        <v>67</v>
      </c>
      <c r="X204">
        <v>10483</v>
      </c>
      <c r="Y204">
        <v>67</v>
      </c>
      <c r="Z204">
        <v>5117</v>
      </c>
      <c r="AA204">
        <v>97</v>
      </c>
      <c r="AB204">
        <v>14432</v>
      </c>
    </row>
    <row r="205" spans="1:28" x14ac:dyDescent="0.25">
      <c r="A205" s="15">
        <v>212106</v>
      </c>
      <c r="B205" s="3" t="s">
        <v>283</v>
      </c>
      <c r="C205" s="3" t="s">
        <v>182</v>
      </c>
      <c r="D205" s="3">
        <v>2</v>
      </c>
      <c r="E205" t="s">
        <v>29</v>
      </c>
      <c r="F205" s="107"/>
      <c r="G205" s="106">
        <v>5745</v>
      </c>
      <c r="H205" s="106">
        <v>95</v>
      </c>
      <c r="I205" s="106">
        <v>14003</v>
      </c>
      <c r="J205" s="106">
        <v>22</v>
      </c>
      <c r="K205" s="106">
        <v>3820</v>
      </c>
      <c r="L205" s="106">
        <v>70</v>
      </c>
      <c r="M205" s="107">
        <v>7052</v>
      </c>
      <c r="N205">
        <v>1416</v>
      </c>
      <c r="O205">
        <v>100</v>
      </c>
      <c r="P205">
        <v>100</v>
      </c>
      <c r="Q205">
        <v>100</v>
      </c>
      <c r="R205">
        <v>14569</v>
      </c>
      <c r="S205">
        <v>23</v>
      </c>
      <c r="T205">
        <v>5027</v>
      </c>
      <c r="U205">
        <v>22</v>
      </c>
      <c r="V205">
        <v>3882</v>
      </c>
      <c r="W205">
        <v>76</v>
      </c>
      <c r="X205">
        <v>7865</v>
      </c>
      <c r="Y205">
        <v>75</v>
      </c>
      <c r="Z205">
        <v>5638</v>
      </c>
      <c r="AA205">
        <v>100</v>
      </c>
      <c r="AB205">
        <v>12566</v>
      </c>
    </row>
    <row r="206" spans="1:28" x14ac:dyDescent="0.25">
      <c r="A206" s="10">
        <v>213543</v>
      </c>
      <c r="B206" s="11" t="s">
        <v>284</v>
      </c>
      <c r="C206" s="11" t="s">
        <v>182</v>
      </c>
      <c r="D206" s="3">
        <v>2</v>
      </c>
      <c r="E206" t="s">
        <v>29</v>
      </c>
      <c r="F206" s="107"/>
      <c r="G206" s="106">
        <v>4781</v>
      </c>
      <c r="H206" s="106">
        <v>53</v>
      </c>
      <c r="I206" s="106">
        <v>26590</v>
      </c>
      <c r="J206" s="106">
        <v>15</v>
      </c>
      <c r="K206" s="106">
        <v>4111</v>
      </c>
      <c r="L206" s="106">
        <v>46</v>
      </c>
      <c r="M206" s="107">
        <v>6207</v>
      </c>
      <c r="N206">
        <v>1212</v>
      </c>
      <c r="O206">
        <v>69</v>
      </c>
      <c r="P206">
        <v>65</v>
      </c>
      <c r="Q206">
        <v>53</v>
      </c>
      <c r="R206">
        <v>27928</v>
      </c>
      <c r="S206">
        <v>19</v>
      </c>
      <c r="T206">
        <v>6302</v>
      </c>
      <c r="U206">
        <v>16</v>
      </c>
      <c r="V206">
        <v>3951</v>
      </c>
      <c r="W206">
        <v>50</v>
      </c>
      <c r="X206">
        <v>6945</v>
      </c>
      <c r="Y206">
        <v>50</v>
      </c>
      <c r="Z206">
        <v>5165</v>
      </c>
      <c r="AA206">
        <v>51</v>
      </c>
      <c r="AB206">
        <v>26036</v>
      </c>
    </row>
    <row r="207" spans="1:28" x14ac:dyDescent="0.25">
      <c r="A207" s="10">
        <v>215062</v>
      </c>
      <c r="B207" s="11" t="s">
        <v>285</v>
      </c>
      <c r="C207" s="11" t="s">
        <v>182</v>
      </c>
      <c r="D207" s="3">
        <v>2</v>
      </c>
      <c r="E207" t="s">
        <v>33</v>
      </c>
      <c r="F207" s="107"/>
      <c r="G207" s="106">
        <v>11940</v>
      </c>
      <c r="H207" s="106">
        <v>53</v>
      </c>
      <c r="I207" s="106">
        <v>26867</v>
      </c>
      <c r="J207" s="106">
        <v>13</v>
      </c>
      <c r="K207" s="106">
        <v>4072</v>
      </c>
      <c r="L207" s="106">
        <v>27</v>
      </c>
      <c r="M207" s="107">
        <v>6364</v>
      </c>
      <c r="N207">
        <v>2370</v>
      </c>
      <c r="O207">
        <v>63</v>
      </c>
      <c r="P207">
        <v>52</v>
      </c>
      <c r="Q207">
        <v>48</v>
      </c>
      <c r="R207">
        <v>34658</v>
      </c>
      <c r="S207">
        <v>17</v>
      </c>
      <c r="T207">
        <v>6513</v>
      </c>
      <c r="U207">
        <v>16</v>
      </c>
      <c r="V207">
        <v>4190</v>
      </c>
      <c r="W207">
        <v>30</v>
      </c>
      <c r="X207">
        <v>4816</v>
      </c>
      <c r="Y207">
        <v>28</v>
      </c>
      <c r="Z207">
        <v>4872</v>
      </c>
      <c r="AA207">
        <v>48</v>
      </c>
      <c r="AB207">
        <v>32194</v>
      </c>
    </row>
    <row r="208" spans="1:28" x14ac:dyDescent="0.25">
      <c r="A208" s="10">
        <v>217156</v>
      </c>
      <c r="B208" s="11" t="s">
        <v>286</v>
      </c>
      <c r="C208" s="11" t="s">
        <v>188</v>
      </c>
      <c r="D208" s="3">
        <v>2</v>
      </c>
      <c r="E208" t="s">
        <v>33</v>
      </c>
      <c r="F208" s="107"/>
      <c r="G208" s="106">
        <v>6318</v>
      </c>
      <c r="H208" s="106">
        <v>51</v>
      </c>
      <c r="I208" s="106">
        <v>29540</v>
      </c>
      <c r="J208" s="106">
        <v>15</v>
      </c>
      <c r="K208" s="106">
        <v>4494</v>
      </c>
      <c r="L208" s="106">
        <v>25</v>
      </c>
      <c r="M208" s="107">
        <v>6324</v>
      </c>
      <c r="N208">
        <v>1499</v>
      </c>
      <c r="O208">
        <v>64</v>
      </c>
      <c r="P208">
        <v>52</v>
      </c>
      <c r="Q208">
        <v>49</v>
      </c>
      <c r="R208">
        <v>31627</v>
      </c>
      <c r="S208">
        <v>17</v>
      </c>
      <c r="T208">
        <v>6171</v>
      </c>
      <c r="U208">
        <v>17</v>
      </c>
      <c r="V208">
        <v>4320</v>
      </c>
      <c r="W208">
        <v>24</v>
      </c>
      <c r="X208">
        <v>6464</v>
      </c>
      <c r="Y208">
        <v>23</v>
      </c>
      <c r="Z208">
        <v>5767</v>
      </c>
      <c r="AA208">
        <v>46</v>
      </c>
      <c r="AB208">
        <v>31288</v>
      </c>
    </row>
    <row r="209" spans="1:28" x14ac:dyDescent="0.25">
      <c r="A209" s="10">
        <v>221999</v>
      </c>
      <c r="B209" s="11" t="s">
        <v>287</v>
      </c>
      <c r="C209" s="11" t="s">
        <v>196</v>
      </c>
      <c r="D209" s="3">
        <v>2</v>
      </c>
      <c r="E209" t="s">
        <v>33</v>
      </c>
      <c r="F209" s="107"/>
      <c r="G209" s="106">
        <v>6879</v>
      </c>
      <c r="H209" s="106">
        <v>61</v>
      </c>
      <c r="I209" s="106">
        <v>36552</v>
      </c>
      <c r="J209" s="106">
        <v>15</v>
      </c>
      <c r="K209" s="106">
        <v>3913</v>
      </c>
      <c r="L209" s="106">
        <v>15</v>
      </c>
      <c r="M209" s="107">
        <v>5813</v>
      </c>
      <c r="N209">
        <v>1600</v>
      </c>
      <c r="O209">
        <v>64</v>
      </c>
      <c r="P209">
        <v>62</v>
      </c>
      <c r="Q209">
        <v>61</v>
      </c>
      <c r="R209">
        <v>37641</v>
      </c>
      <c r="S209">
        <v>17</v>
      </c>
      <c r="T209">
        <v>8047</v>
      </c>
      <c r="U209">
        <v>13</v>
      </c>
      <c r="V209">
        <v>3996</v>
      </c>
      <c r="W209">
        <v>14</v>
      </c>
      <c r="X209">
        <v>7322</v>
      </c>
      <c r="Y209">
        <v>13</v>
      </c>
      <c r="Z209">
        <v>5000</v>
      </c>
      <c r="AA209">
        <v>59</v>
      </c>
      <c r="AB209">
        <v>35087</v>
      </c>
    </row>
    <row r="210" spans="1:28" x14ac:dyDescent="0.25">
      <c r="A210" s="10">
        <v>223232</v>
      </c>
      <c r="B210" s="11" t="s">
        <v>288</v>
      </c>
      <c r="C210" s="11" t="s">
        <v>199</v>
      </c>
      <c r="D210" s="3">
        <v>2</v>
      </c>
      <c r="E210" t="s">
        <v>29</v>
      </c>
      <c r="F210" s="107"/>
      <c r="G210" s="106">
        <v>12438</v>
      </c>
      <c r="H210" s="106">
        <v>90</v>
      </c>
      <c r="I210" s="106">
        <v>14972</v>
      </c>
      <c r="J210" s="106">
        <v>24</v>
      </c>
      <c r="K210" s="106">
        <v>4062</v>
      </c>
      <c r="L210" s="106">
        <v>55</v>
      </c>
      <c r="M210" s="107">
        <v>6824</v>
      </c>
      <c r="N210">
        <v>3257</v>
      </c>
      <c r="O210">
        <v>97</v>
      </c>
      <c r="P210">
        <v>96</v>
      </c>
      <c r="Q210">
        <v>96</v>
      </c>
      <c r="R210">
        <v>16625</v>
      </c>
      <c r="S210">
        <v>24</v>
      </c>
      <c r="T210">
        <v>4990</v>
      </c>
      <c r="U210">
        <v>24</v>
      </c>
      <c r="V210">
        <v>4076</v>
      </c>
      <c r="W210">
        <v>58</v>
      </c>
      <c r="X210">
        <v>7794</v>
      </c>
      <c r="Y210">
        <v>58</v>
      </c>
      <c r="Z210">
        <v>5602</v>
      </c>
      <c r="AA210">
        <v>94</v>
      </c>
      <c r="AB210">
        <v>13952</v>
      </c>
    </row>
    <row r="211" spans="1:28" x14ac:dyDescent="0.25">
      <c r="A211" s="10">
        <v>227757</v>
      </c>
      <c r="B211" s="11" t="s">
        <v>289</v>
      </c>
      <c r="C211" s="11" t="s">
        <v>199</v>
      </c>
      <c r="D211" s="3">
        <v>2</v>
      </c>
      <c r="E211" t="s">
        <v>33</v>
      </c>
      <c r="F211" s="107"/>
      <c r="G211" s="106">
        <v>3529</v>
      </c>
      <c r="H211" s="106">
        <v>73</v>
      </c>
      <c r="I211" s="106">
        <v>25912</v>
      </c>
      <c r="J211" s="106">
        <v>17</v>
      </c>
      <c r="K211" s="106">
        <v>4270</v>
      </c>
      <c r="L211" s="106">
        <v>19</v>
      </c>
      <c r="M211" s="107">
        <v>4869</v>
      </c>
      <c r="N211">
        <v>947</v>
      </c>
      <c r="O211">
        <v>72</v>
      </c>
      <c r="P211">
        <v>60</v>
      </c>
      <c r="Q211">
        <v>57</v>
      </c>
      <c r="R211">
        <v>28196</v>
      </c>
      <c r="S211">
        <v>16</v>
      </c>
      <c r="T211">
        <v>5626</v>
      </c>
      <c r="U211">
        <v>16</v>
      </c>
      <c r="V211">
        <v>4412</v>
      </c>
      <c r="W211">
        <v>21</v>
      </c>
      <c r="X211">
        <v>6738</v>
      </c>
      <c r="Y211">
        <v>19</v>
      </c>
      <c r="Z211">
        <v>4291</v>
      </c>
      <c r="AA211">
        <v>57</v>
      </c>
      <c r="AB211">
        <v>25523</v>
      </c>
    </row>
    <row r="212" spans="1:28" x14ac:dyDescent="0.25">
      <c r="A212" s="15">
        <v>228246</v>
      </c>
      <c r="B212" s="3" t="s">
        <v>290</v>
      </c>
      <c r="C212" s="3" t="s">
        <v>199</v>
      </c>
      <c r="D212" s="3">
        <v>2</v>
      </c>
      <c r="E212" t="s">
        <v>29</v>
      </c>
      <c r="F212" s="107"/>
      <c r="G212" s="106">
        <v>6192</v>
      </c>
      <c r="H212" s="106">
        <v>70</v>
      </c>
      <c r="I212" s="106">
        <v>20856</v>
      </c>
      <c r="J212" s="106">
        <v>17</v>
      </c>
      <c r="K212" s="106">
        <v>3952</v>
      </c>
      <c r="L212" s="106">
        <v>32</v>
      </c>
      <c r="M212" s="107">
        <v>6600</v>
      </c>
      <c r="N212">
        <v>1476</v>
      </c>
      <c r="O212">
        <v>80</v>
      </c>
      <c r="P212">
        <v>80</v>
      </c>
      <c r="Q212">
        <v>77</v>
      </c>
      <c r="R212">
        <v>23655</v>
      </c>
      <c r="S212">
        <v>15</v>
      </c>
      <c r="T212">
        <v>5737</v>
      </c>
      <c r="U212">
        <v>15</v>
      </c>
      <c r="V212">
        <v>4100</v>
      </c>
      <c r="W212">
        <v>35</v>
      </c>
      <c r="X212">
        <v>7693</v>
      </c>
      <c r="Y212">
        <v>34</v>
      </c>
      <c r="Z212">
        <v>5279</v>
      </c>
      <c r="AA212">
        <v>77</v>
      </c>
      <c r="AB212">
        <v>21687</v>
      </c>
    </row>
    <row r="213" spans="1:28" x14ac:dyDescent="0.25">
      <c r="A213" s="10">
        <v>230038</v>
      </c>
      <c r="B213" s="11" t="s">
        <v>291</v>
      </c>
      <c r="C213" s="11" t="s">
        <v>209</v>
      </c>
      <c r="D213" s="3">
        <v>2</v>
      </c>
      <c r="E213" t="s">
        <v>29</v>
      </c>
      <c r="F213" s="107"/>
      <c r="G213" s="106">
        <v>30475</v>
      </c>
      <c r="H213" s="106">
        <v>69</v>
      </c>
      <c r="I213" s="106">
        <v>6719</v>
      </c>
      <c r="J213" s="106">
        <v>36</v>
      </c>
      <c r="K213" s="106">
        <v>4470</v>
      </c>
      <c r="L213" s="106">
        <v>18</v>
      </c>
      <c r="M213" s="107">
        <v>6110</v>
      </c>
      <c r="N213">
        <v>5178</v>
      </c>
      <c r="O213">
        <v>66</v>
      </c>
      <c r="P213">
        <v>56</v>
      </c>
      <c r="Q213">
        <v>51</v>
      </c>
      <c r="R213">
        <v>4366</v>
      </c>
      <c r="S213">
        <v>16</v>
      </c>
      <c r="T213">
        <v>4744</v>
      </c>
      <c r="U213">
        <v>16</v>
      </c>
      <c r="V213">
        <v>4133</v>
      </c>
      <c r="W213">
        <v>12</v>
      </c>
      <c r="X213">
        <v>6156</v>
      </c>
      <c r="Y213">
        <v>12</v>
      </c>
      <c r="Z213">
        <v>6043</v>
      </c>
      <c r="AA213">
        <v>42</v>
      </c>
      <c r="AB213">
        <v>3383</v>
      </c>
    </row>
    <row r="214" spans="1:28" x14ac:dyDescent="0.25">
      <c r="A214" s="26"/>
      <c r="B214" s="12"/>
      <c r="C214" s="12"/>
      <c r="D214" s="3"/>
      <c r="F214" s="107"/>
      <c r="G214" s="106"/>
      <c r="H214" s="106"/>
      <c r="I214" s="106"/>
      <c r="J214" s="106"/>
      <c r="K214" s="106"/>
      <c r="L214" s="106"/>
      <c r="M214" s="107"/>
    </row>
    <row r="215" spans="1:28" x14ac:dyDescent="0.25">
      <c r="A215" s="27">
        <v>163268</v>
      </c>
      <c r="B215" s="28" t="s">
        <v>292</v>
      </c>
      <c r="C215" s="28" t="s">
        <v>111</v>
      </c>
      <c r="D215" s="29">
        <v>1</v>
      </c>
      <c r="E215" s="40" t="s">
        <v>29</v>
      </c>
      <c r="F215" s="113"/>
      <c r="G215" s="78">
        <v>10210</v>
      </c>
      <c r="H215" s="78">
        <v>63</v>
      </c>
      <c r="I215" s="78">
        <v>10715</v>
      </c>
      <c r="J215" s="78">
        <v>26</v>
      </c>
      <c r="K215" s="78">
        <v>4167</v>
      </c>
      <c r="L215" s="78">
        <v>42</v>
      </c>
      <c r="M215" s="113">
        <v>7086</v>
      </c>
      <c r="N215" s="40">
        <v>1485</v>
      </c>
      <c r="O215" s="40">
        <v>70</v>
      </c>
      <c r="P215" s="40">
        <v>70</v>
      </c>
      <c r="Q215" s="40">
        <v>56</v>
      </c>
      <c r="R215" s="40">
        <v>7460</v>
      </c>
      <c r="S215" s="40">
        <v>21</v>
      </c>
      <c r="T215" s="40">
        <v>5118</v>
      </c>
      <c r="U215" s="40">
        <v>21</v>
      </c>
      <c r="V215" s="40">
        <v>4251</v>
      </c>
      <c r="W215" s="40">
        <v>41</v>
      </c>
      <c r="X215" s="40">
        <v>6402</v>
      </c>
      <c r="Y215" s="40">
        <v>41</v>
      </c>
      <c r="Z215" s="40">
        <v>5502</v>
      </c>
      <c r="AA215" s="40">
        <v>38</v>
      </c>
      <c r="AB215" s="40">
        <v>6311</v>
      </c>
    </row>
    <row r="216" spans="1:28" x14ac:dyDescent="0.25">
      <c r="A216" s="10"/>
      <c r="B216" s="28"/>
      <c r="C216" s="28"/>
      <c r="D216" s="29"/>
      <c r="E216" s="40"/>
      <c r="F216" s="113"/>
      <c r="G216" s="78"/>
      <c r="H216" s="78"/>
      <c r="I216" s="78"/>
      <c r="J216" s="78"/>
      <c r="K216" s="78"/>
      <c r="L216" s="78"/>
      <c r="M216" s="113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</row>
    <row r="217" spans="1:28" x14ac:dyDescent="0.25">
      <c r="A217" s="16"/>
      <c r="B217" s="30" t="s">
        <v>293</v>
      </c>
      <c r="C217" s="30"/>
      <c r="D217" s="114"/>
      <c r="E217" s="114"/>
      <c r="F217" s="115"/>
      <c r="G217" s="116">
        <f>AVERAGE(G151,G122,G121,G112,G90,G79,G63,G23,G20,G12)</f>
        <v>15118.1</v>
      </c>
      <c r="H217" s="94">
        <f t="shared" ref="H217:AB217" si="0">AVERAGE(H151,H122,H121,H112,H90,H79,H63,H23,H20,H12)</f>
        <v>67.8</v>
      </c>
      <c r="I217" s="94">
        <f t="shared" si="0"/>
        <v>9265.7000000000007</v>
      </c>
      <c r="J217" s="94">
        <f t="shared" si="0"/>
        <v>31.8</v>
      </c>
      <c r="K217" s="94">
        <f t="shared" si="0"/>
        <v>4237.1000000000004</v>
      </c>
      <c r="L217" s="94">
        <f t="shared" si="0"/>
        <v>48.7</v>
      </c>
      <c r="M217" s="117">
        <f t="shared" si="0"/>
        <v>6883.1</v>
      </c>
      <c r="N217" s="94">
        <f t="shared" si="0"/>
        <v>3021.9</v>
      </c>
      <c r="O217" s="94">
        <f t="shared" si="0"/>
        <v>85</v>
      </c>
      <c r="P217" s="94">
        <f t="shared" si="0"/>
        <v>83.5</v>
      </c>
      <c r="Q217" s="94">
        <f t="shared" si="0"/>
        <v>76.400000000000006</v>
      </c>
      <c r="R217" s="94">
        <f t="shared" si="0"/>
        <v>10098.200000000001</v>
      </c>
      <c r="S217" s="94">
        <f t="shared" si="0"/>
        <v>31.2</v>
      </c>
      <c r="T217" s="94">
        <f t="shared" si="0"/>
        <v>5035.3999999999996</v>
      </c>
      <c r="U217" s="94">
        <f t="shared" si="0"/>
        <v>31.2</v>
      </c>
      <c r="V217" s="94">
        <f t="shared" si="0"/>
        <v>4239.2</v>
      </c>
      <c r="W217" s="94">
        <f t="shared" si="0"/>
        <v>51</v>
      </c>
      <c r="X217" s="94">
        <f t="shared" si="0"/>
        <v>6423.5</v>
      </c>
      <c r="Y217" s="94">
        <f t="shared" si="0"/>
        <v>50.8</v>
      </c>
      <c r="Z217" s="94">
        <f t="shared" si="0"/>
        <v>5637</v>
      </c>
      <c r="AA217" s="94">
        <f t="shared" si="0"/>
        <v>54.8</v>
      </c>
      <c r="AB217" s="94">
        <f t="shared" si="0"/>
        <v>6644</v>
      </c>
    </row>
    <row r="218" spans="1:28" x14ac:dyDescent="0.25">
      <c r="A218" s="33"/>
      <c r="B218" s="34" t="s">
        <v>294</v>
      </c>
      <c r="C218" s="34"/>
      <c r="D218" s="118"/>
      <c r="E218" s="118"/>
      <c r="F218" s="119"/>
      <c r="G218" s="120">
        <f t="shared" ref="G218:AB218" si="1">AVERAGE(G29,G37,G101,G118)</f>
        <v>16398</v>
      </c>
      <c r="H218" s="120">
        <f t="shared" si="1"/>
        <v>56.25</v>
      </c>
      <c r="I218" s="120">
        <f t="shared" si="1"/>
        <v>8913</v>
      </c>
      <c r="J218" s="120">
        <f t="shared" si="1"/>
        <v>23.25</v>
      </c>
      <c r="K218" s="120">
        <f t="shared" si="1"/>
        <v>4245.75</v>
      </c>
      <c r="L218" s="120">
        <f t="shared" si="1"/>
        <v>46.75</v>
      </c>
      <c r="M218" s="121">
        <f t="shared" si="1"/>
        <v>6875.5</v>
      </c>
      <c r="N218" s="96">
        <f t="shared" si="1"/>
        <v>3131</v>
      </c>
      <c r="O218" s="96">
        <f t="shared" si="1"/>
        <v>80</v>
      </c>
      <c r="P218" s="96">
        <f t="shared" si="1"/>
        <v>78.25</v>
      </c>
      <c r="Q218" s="96">
        <f t="shared" si="1"/>
        <v>64.5</v>
      </c>
      <c r="R218" s="96">
        <f t="shared" si="1"/>
        <v>10070</v>
      </c>
      <c r="S218" s="96">
        <f t="shared" si="1"/>
        <v>23</v>
      </c>
      <c r="T218" s="96">
        <f t="shared" si="1"/>
        <v>5485.25</v>
      </c>
      <c r="U218" s="96">
        <f t="shared" si="1"/>
        <v>22.5</v>
      </c>
      <c r="V218" s="96">
        <f t="shared" si="1"/>
        <v>4482.5</v>
      </c>
      <c r="W218" s="96">
        <f t="shared" si="1"/>
        <v>49.5</v>
      </c>
      <c r="X218" s="96">
        <f t="shared" si="1"/>
        <v>6780.75</v>
      </c>
      <c r="Y218" s="96">
        <f t="shared" si="1"/>
        <v>49</v>
      </c>
      <c r="Z218" s="96">
        <f t="shared" si="1"/>
        <v>5737</v>
      </c>
      <c r="AA218" s="96">
        <f t="shared" si="1"/>
        <v>39.25</v>
      </c>
      <c r="AB218" s="96">
        <f t="shared" si="1"/>
        <v>7597</v>
      </c>
    </row>
    <row r="219" spans="1:28" x14ac:dyDescent="0.25">
      <c r="A219" s="10"/>
      <c r="B219" s="28" t="s">
        <v>295</v>
      </c>
      <c r="C219" s="28"/>
      <c r="D219" s="29"/>
      <c r="E219" s="40"/>
      <c r="F219" s="113"/>
      <c r="G219" s="122">
        <f t="shared" ref="G219:AB219" si="2">AVERAGE(G6,G8,G10,G12,G20,G23,G24,G44,G60,G63,G66,G77,G78,G79,G80,G81,G82,G86,G87,G89,G90,G94,G96,G101,G112,G121,G122,G139,G140,G143,G146,G151)</f>
        <v>13978.40625</v>
      </c>
      <c r="H219" s="122">
        <f t="shared" si="2"/>
        <v>60.3125</v>
      </c>
      <c r="I219" s="122">
        <f t="shared" si="2"/>
        <v>7891.59375</v>
      </c>
      <c r="J219" s="122">
        <f t="shared" si="2"/>
        <v>32.09375</v>
      </c>
      <c r="K219" s="122">
        <f t="shared" si="2"/>
        <v>4299.53125</v>
      </c>
      <c r="L219" s="122">
        <f t="shared" si="2"/>
        <v>49.0625</v>
      </c>
      <c r="M219" s="123">
        <f t="shared" si="2"/>
        <v>7002.4375</v>
      </c>
      <c r="N219" s="98">
        <f t="shared" si="2"/>
        <v>2468.375</v>
      </c>
      <c r="O219" s="98">
        <f t="shared" si="2"/>
        <v>83.5</v>
      </c>
      <c r="P219" s="98">
        <f t="shared" si="2"/>
        <v>81.21875</v>
      </c>
      <c r="Q219" s="98">
        <f t="shared" si="2"/>
        <v>70.875</v>
      </c>
      <c r="R219" s="98">
        <f t="shared" si="2"/>
        <v>8306.375</v>
      </c>
      <c r="S219" s="98">
        <f t="shared" si="2"/>
        <v>33.34375</v>
      </c>
      <c r="T219" s="98">
        <f t="shared" si="2"/>
        <v>5060.4375</v>
      </c>
      <c r="U219" s="98">
        <f t="shared" si="2"/>
        <v>32.625</v>
      </c>
      <c r="V219" s="98">
        <f t="shared" si="2"/>
        <v>4308.71875</v>
      </c>
      <c r="W219" s="98">
        <f t="shared" si="2"/>
        <v>51.90625</v>
      </c>
      <c r="X219" s="98">
        <f t="shared" si="2"/>
        <v>6550.15625</v>
      </c>
      <c r="Y219" s="98">
        <f t="shared" si="2"/>
        <v>51.53125</v>
      </c>
      <c r="Z219" s="98">
        <f t="shared" si="2"/>
        <v>5752.1875</v>
      </c>
      <c r="AA219" s="98">
        <f t="shared" si="2"/>
        <v>47.90625</v>
      </c>
      <c r="AB219" s="98">
        <f t="shared" si="2"/>
        <v>5729.46875</v>
      </c>
    </row>
    <row r="220" spans="1:28" x14ac:dyDescent="0.25">
      <c r="A220" s="10"/>
      <c r="B220" s="28" t="s">
        <v>296</v>
      </c>
      <c r="C220" s="28"/>
      <c r="D220" s="29"/>
      <c r="E220" s="40"/>
      <c r="F220" s="113"/>
      <c r="G220" s="122">
        <f t="shared" ref="G220:AB220" si="3">AVERAGE(G6:G151)</f>
        <v>19677.150684931508</v>
      </c>
      <c r="H220" s="122">
        <f t="shared" si="3"/>
        <v>59.609589041095887</v>
      </c>
      <c r="I220" s="122">
        <f t="shared" si="3"/>
        <v>7789.2739726027394</v>
      </c>
      <c r="J220" s="122">
        <f t="shared" si="3"/>
        <v>31.267123287671232</v>
      </c>
      <c r="K220" s="122">
        <f t="shared" si="3"/>
        <v>4261.7945205479455</v>
      </c>
      <c r="L220" s="122">
        <f t="shared" si="3"/>
        <v>48.239726027397261</v>
      </c>
      <c r="M220" s="123">
        <f t="shared" si="3"/>
        <v>6965.41095890411</v>
      </c>
      <c r="N220" s="98">
        <f t="shared" si="3"/>
        <v>3412.3493150684931</v>
      </c>
      <c r="O220" s="98">
        <f t="shared" si="3"/>
        <v>82.544827586206893</v>
      </c>
      <c r="P220" s="98">
        <f t="shared" si="3"/>
        <v>80.062068965517241</v>
      </c>
      <c r="Q220" s="98">
        <f t="shared" si="3"/>
        <v>69.668965517241375</v>
      </c>
      <c r="R220" s="98">
        <f t="shared" si="3"/>
        <v>8308.3310344827587</v>
      </c>
      <c r="S220" s="98">
        <f t="shared" si="3"/>
        <v>33.144827586206894</v>
      </c>
      <c r="T220" s="98">
        <f t="shared" si="3"/>
        <v>5080.8413793103446</v>
      </c>
      <c r="U220" s="98">
        <f t="shared" si="3"/>
        <v>32.331034482758618</v>
      </c>
      <c r="V220" s="98">
        <f t="shared" si="3"/>
        <v>4298.6482758620687</v>
      </c>
      <c r="W220" s="98">
        <f t="shared" si="3"/>
        <v>50.46206896551724</v>
      </c>
      <c r="X220" s="98">
        <f t="shared" si="3"/>
        <v>6260.4413793103449</v>
      </c>
      <c r="Y220" s="98">
        <f t="shared" si="3"/>
        <v>49.937931034482759</v>
      </c>
      <c r="Z220" s="98">
        <f t="shared" si="3"/>
        <v>5529.8689655172411</v>
      </c>
      <c r="AA220" s="98">
        <f t="shared" si="3"/>
        <v>48.731034482758623</v>
      </c>
      <c r="AB220" s="98">
        <f t="shared" si="3"/>
        <v>5238.9517241379308</v>
      </c>
    </row>
    <row r="221" spans="1:28" x14ac:dyDescent="0.25">
      <c r="A221" s="10"/>
      <c r="B221" s="28" t="s">
        <v>297</v>
      </c>
      <c r="C221" s="28"/>
      <c r="D221" s="29"/>
      <c r="E221" s="40"/>
      <c r="F221" s="113"/>
      <c r="G221" s="122">
        <f t="shared" ref="G221:AB221" si="4">AVERAGE(G6:G213)</f>
        <v>16409.423645320196</v>
      </c>
      <c r="H221" s="122">
        <f t="shared" si="4"/>
        <v>62.029556650246306</v>
      </c>
      <c r="I221" s="122">
        <f t="shared" si="4"/>
        <v>12320.142857142857</v>
      </c>
      <c r="J221" s="122">
        <f t="shared" si="4"/>
        <v>27.926108374384235</v>
      </c>
      <c r="K221" s="122">
        <f t="shared" si="4"/>
        <v>4206.4975369458125</v>
      </c>
      <c r="L221" s="122">
        <f t="shared" si="4"/>
        <v>46.290640394088669</v>
      </c>
      <c r="M221" s="123">
        <f t="shared" si="4"/>
        <v>6858.0935960591132</v>
      </c>
      <c r="N221" s="98">
        <f t="shared" si="4"/>
        <v>2942.4384236453202</v>
      </c>
      <c r="O221" s="98">
        <f t="shared" si="4"/>
        <v>81.133663366336634</v>
      </c>
      <c r="P221" s="98">
        <f t="shared" si="4"/>
        <v>78.28217821782178</v>
      </c>
      <c r="Q221" s="98">
        <f t="shared" si="4"/>
        <v>69.861386138613867</v>
      </c>
      <c r="R221" s="98">
        <f t="shared" si="4"/>
        <v>13100.905940594059</v>
      </c>
      <c r="S221" s="98">
        <f t="shared" si="4"/>
        <v>29.455445544554454</v>
      </c>
      <c r="T221" s="98">
        <f t="shared" si="4"/>
        <v>5412.3267326732675</v>
      </c>
      <c r="U221" s="98">
        <f t="shared" si="4"/>
        <v>28.470297029702969</v>
      </c>
      <c r="V221" s="98">
        <f t="shared" si="4"/>
        <v>4261.227722772277</v>
      </c>
      <c r="W221" s="98">
        <f t="shared" si="4"/>
        <v>48.787128712871286</v>
      </c>
      <c r="X221" s="98">
        <f t="shared" si="4"/>
        <v>6380.2970297029706</v>
      </c>
      <c r="Y221" s="98">
        <f t="shared" si="4"/>
        <v>48.099009900990097</v>
      </c>
      <c r="Z221" s="98">
        <f t="shared" si="4"/>
        <v>5471.8663366336632</v>
      </c>
      <c r="AA221" s="98">
        <f t="shared" si="4"/>
        <v>54.207920792079207</v>
      </c>
      <c r="AB221" s="98">
        <f t="shared" si="4"/>
        <v>10439.985148514852</v>
      </c>
    </row>
    <row r="222" spans="1:28" x14ac:dyDescent="0.25">
      <c r="A222" s="4"/>
      <c r="B222" s="2"/>
      <c r="C222" s="2"/>
      <c r="D222" s="3"/>
      <c r="E222" s="2"/>
      <c r="F222" s="88"/>
      <c r="G222" s="106"/>
      <c r="H222" s="106"/>
      <c r="I222" s="106"/>
      <c r="J222" s="106"/>
      <c r="K222" s="106"/>
      <c r="L222" s="106"/>
      <c r="M222" s="107"/>
    </row>
    <row r="223" spans="1:28" x14ac:dyDescent="0.25">
      <c r="A223" s="1" t="s">
        <v>298</v>
      </c>
      <c r="B223" s="2"/>
      <c r="C223" s="2"/>
      <c r="D223" s="3"/>
      <c r="E223" s="2"/>
      <c r="F223" s="88"/>
      <c r="G223" s="106"/>
      <c r="H223" s="106"/>
      <c r="I223" s="106"/>
      <c r="J223" s="106"/>
      <c r="K223" s="106"/>
      <c r="L223" s="106"/>
      <c r="M223" s="107"/>
    </row>
    <row r="224" spans="1:28" x14ac:dyDescent="0.25">
      <c r="A224" s="4">
        <v>161873</v>
      </c>
      <c r="B224" s="2" t="s">
        <v>299</v>
      </c>
      <c r="C224" s="2" t="s">
        <v>111</v>
      </c>
      <c r="D224" s="3">
        <v>1</v>
      </c>
      <c r="E224" s="39" t="s">
        <v>300</v>
      </c>
      <c r="F224" s="124"/>
      <c r="G224" s="106">
        <v>3226</v>
      </c>
      <c r="H224" s="106">
        <v>84</v>
      </c>
      <c r="I224" s="106">
        <v>3958</v>
      </c>
      <c r="J224" s="106">
        <v>51</v>
      </c>
      <c r="K224" s="106">
        <v>3465</v>
      </c>
      <c r="L224" s="106">
        <v>56</v>
      </c>
      <c r="M224" s="107">
        <v>8221</v>
      </c>
      <c r="N224">
        <v>155</v>
      </c>
      <c r="O224">
        <v>92</v>
      </c>
      <c r="P224">
        <v>92</v>
      </c>
      <c r="Q224">
        <v>92</v>
      </c>
      <c r="R224">
        <v>5147</v>
      </c>
      <c r="S224">
        <v>76</v>
      </c>
      <c r="T224">
        <v>3561</v>
      </c>
      <c r="U224">
        <v>57</v>
      </c>
      <c r="V224">
        <v>4437</v>
      </c>
      <c r="W224">
        <v>51</v>
      </c>
      <c r="X224">
        <v>5841</v>
      </c>
      <c r="Y224">
        <v>50</v>
      </c>
      <c r="Z224">
        <v>5762</v>
      </c>
      <c r="AA224">
        <v>56</v>
      </c>
      <c r="AB224">
        <v>1967</v>
      </c>
    </row>
    <row r="225" spans="1:28" x14ac:dyDescent="0.25">
      <c r="A225" s="4">
        <v>162007</v>
      </c>
      <c r="B225" s="2" t="s">
        <v>301</v>
      </c>
      <c r="C225" s="2" t="s">
        <v>111</v>
      </c>
      <c r="D225" s="3">
        <v>1</v>
      </c>
      <c r="E225" s="39" t="s">
        <v>302</v>
      </c>
      <c r="F225" s="124"/>
      <c r="G225" s="106">
        <v>4401</v>
      </c>
      <c r="H225" s="106">
        <v>62</v>
      </c>
      <c r="I225" s="106">
        <v>6883</v>
      </c>
      <c r="J225" s="106">
        <v>48</v>
      </c>
      <c r="K225" s="106">
        <v>4284</v>
      </c>
      <c r="L225" s="106">
        <v>69</v>
      </c>
      <c r="M225" s="107">
        <v>7131</v>
      </c>
      <c r="N225">
        <v>608</v>
      </c>
      <c r="O225">
        <v>92</v>
      </c>
      <c r="P225">
        <v>91</v>
      </c>
      <c r="Q225">
        <v>65</v>
      </c>
      <c r="R225">
        <v>8148</v>
      </c>
      <c r="S225">
        <v>51</v>
      </c>
      <c r="T225">
        <v>4890</v>
      </c>
      <c r="U225">
        <v>51</v>
      </c>
      <c r="V225">
        <v>4439</v>
      </c>
      <c r="W225">
        <v>76</v>
      </c>
      <c r="X225">
        <v>6327</v>
      </c>
      <c r="Y225">
        <v>76</v>
      </c>
      <c r="Z225">
        <v>6081</v>
      </c>
      <c r="AA225">
        <v>34</v>
      </c>
      <c r="AB225">
        <v>3972</v>
      </c>
    </row>
    <row r="226" spans="1:28" x14ac:dyDescent="0.25">
      <c r="A226" s="4">
        <v>162283</v>
      </c>
      <c r="B226" s="2" t="s">
        <v>303</v>
      </c>
      <c r="C226" s="2" t="s">
        <v>111</v>
      </c>
      <c r="D226" s="3">
        <v>1</v>
      </c>
      <c r="E226" s="39" t="s">
        <v>304</v>
      </c>
      <c r="F226" s="124"/>
      <c r="G226" s="106">
        <v>3210</v>
      </c>
      <c r="H226" s="106">
        <v>70</v>
      </c>
      <c r="I226" s="106">
        <v>6374</v>
      </c>
      <c r="J226" s="106">
        <v>63</v>
      </c>
      <c r="K226" s="106">
        <v>4361</v>
      </c>
      <c r="L226" s="106">
        <v>65</v>
      </c>
      <c r="M226" s="107">
        <v>6065</v>
      </c>
      <c r="N226">
        <v>500</v>
      </c>
      <c r="O226">
        <v>90</v>
      </c>
      <c r="P226">
        <v>90</v>
      </c>
      <c r="Q226">
        <v>79</v>
      </c>
      <c r="R226">
        <v>7284</v>
      </c>
      <c r="S226">
        <v>70</v>
      </c>
      <c r="T226">
        <v>5196</v>
      </c>
      <c r="U226">
        <v>70</v>
      </c>
      <c r="V226">
        <v>4566</v>
      </c>
      <c r="W226">
        <v>65</v>
      </c>
      <c r="X226">
        <v>6660</v>
      </c>
      <c r="Y226">
        <v>65</v>
      </c>
      <c r="Z226">
        <v>6478</v>
      </c>
      <c r="AA226">
        <v>19</v>
      </c>
      <c r="AB226">
        <v>6599</v>
      </c>
    </row>
    <row r="227" spans="1:28" x14ac:dyDescent="0.25">
      <c r="A227" s="4">
        <v>162584</v>
      </c>
      <c r="B227" s="2" t="s">
        <v>305</v>
      </c>
      <c r="C227" s="2" t="s">
        <v>111</v>
      </c>
      <c r="D227" s="3">
        <v>1</v>
      </c>
      <c r="E227" s="39" t="s">
        <v>300</v>
      </c>
      <c r="F227" s="124"/>
      <c r="G227" s="106">
        <v>4866</v>
      </c>
      <c r="H227" s="106">
        <v>56</v>
      </c>
      <c r="I227" s="106">
        <v>6475</v>
      </c>
      <c r="J227" s="106">
        <v>34</v>
      </c>
      <c r="K227" s="106">
        <v>3998</v>
      </c>
      <c r="L227" s="106">
        <v>60</v>
      </c>
      <c r="M227" s="107">
        <v>7708</v>
      </c>
      <c r="N227">
        <v>1028</v>
      </c>
      <c r="O227">
        <v>84</v>
      </c>
      <c r="P227">
        <v>83</v>
      </c>
      <c r="Q227">
        <v>57</v>
      </c>
      <c r="R227">
        <v>6678</v>
      </c>
      <c r="S227">
        <v>37</v>
      </c>
      <c r="T227">
        <v>4977</v>
      </c>
      <c r="U227">
        <v>36</v>
      </c>
      <c r="V227">
        <v>4138</v>
      </c>
      <c r="W227">
        <v>65</v>
      </c>
      <c r="X227">
        <v>7684</v>
      </c>
      <c r="Y227">
        <v>65</v>
      </c>
      <c r="Z227">
        <v>7064</v>
      </c>
      <c r="AA227">
        <v>39</v>
      </c>
      <c r="AB227">
        <v>2393</v>
      </c>
    </row>
    <row r="228" spans="1:28" x14ac:dyDescent="0.25">
      <c r="A228" s="4">
        <v>163204</v>
      </c>
      <c r="B228" s="2" t="s">
        <v>306</v>
      </c>
      <c r="C228" s="2" t="s">
        <v>111</v>
      </c>
      <c r="D228" s="3">
        <v>1</v>
      </c>
      <c r="E228" s="39" t="s">
        <v>300</v>
      </c>
      <c r="F228" s="124"/>
      <c r="G228" s="106">
        <v>25686</v>
      </c>
      <c r="H228" s="106">
        <v>45</v>
      </c>
      <c r="I228" s="106">
        <v>8432</v>
      </c>
      <c r="J228" s="106">
        <v>22</v>
      </c>
      <c r="K228" s="106">
        <v>2857</v>
      </c>
      <c r="L228" s="106">
        <v>33</v>
      </c>
      <c r="M228" s="107">
        <v>8426</v>
      </c>
      <c r="N228">
        <v>147</v>
      </c>
      <c r="O228">
        <v>79</v>
      </c>
      <c r="P228">
        <v>79</v>
      </c>
      <c r="Q228">
        <v>65</v>
      </c>
      <c r="R228">
        <v>4141</v>
      </c>
      <c r="S228">
        <v>56</v>
      </c>
      <c r="T228">
        <v>3943</v>
      </c>
      <c r="U228">
        <v>56</v>
      </c>
      <c r="V228">
        <v>3879</v>
      </c>
      <c r="W228">
        <v>61</v>
      </c>
      <c r="X228">
        <v>7047</v>
      </c>
      <c r="Y228">
        <v>61</v>
      </c>
      <c r="Z228">
        <v>7047</v>
      </c>
      <c r="AA228">
        <v>8</v>
      </c>
      <c r="AB228">
        <v>950</v>
      </c>
    </row>
    <row r="229" spans="1:28" x14ac:dyDescent="0.25">
      <c r="A229" s="4">
        <v>163259</v>
      </c>
      <c r="B229" s="2" t="s">
        <v>307</v>
      </c>
      <c r="C229" s="2" t="s">
        <v>111</v>
      </c>
      <c r="D229" s="3">
        <v>1</v>
      </c>
      <c r="E229" s="39" t="s">
        <v>308</v>
      </c>
      <c r="F229" s="124"/>
      <c r="G229" s="106">
        <v>772</v>
      </c>
      <c r="H229" s="106">
        <v>44</v>
      </c>
      <c r="I229" s="106">
        <v>6285</v>
      </c>
      <c r="J229" s="106">
        <v>22</v>
      </c>
      <c r="K229" s="106">
        <v>3681</v>
      </c>
      <c r="L229" s="106">
        <v>45</v>
      </c>
      <c r="M229" s="107">
        <v>9176</v>
      </c>
      <c r="N229">
        <v>0</v>
      </c>
    </row>
    <row r="230" spans="1:28" x14ac:dyDescent="0.25">
      <c r="A230" s="4">
        <v>163286</v>
      </c>
      <c r="B230" s="2" t="s">
        <v>110</v>
      </c>
      <c r="C230" s="2" t="s">
        <v>111</v>
      </c>
      <c r="D230" s="3">
        <v>1</v>
      </c>
      <c r="E230" t="s">
        <v>33</v>
      </c>
      <c r="F230" s="107"/>
      <c r="G230" s="106">
        <v>26922</v>
      </c>
      <c r="H230" s="106">
        <v>50</v>
      </c>
      <c r="I230" s="106">
        <v>8174</v>
      </c>
      <c r="J230" s="106">
        <v>20</v>
      </c>
      <c r="K230" s="106">
        <v>4125</v>
      </c>
      <c r="L230" s="106">
        <v>36</v>
      </c>
      <c r="M230" s="107">
        <v>6741</v>
      </c>
      <c r="N230">
        <v>3923</v>
      </c>
      <c r="O230">
        <v>75</v>
      </c>
      <c r="P230">
        <v>73</v>
      </c>
      <c r="Q230">
        <v>64</v>
      </c>
      <c r="R230">
        <v>7232</v>
      </c>
      <c r="S230">
        <v>15</v>
      </c>
      <c r="T230">
        <v>5063</v>
      </c>
      <c r="U230">
        <v>15</v>
      </c>
      <c r="V230">
        <v>4130</v>
      </c>
      <c r="W230">
        <v>37</v>
      </c>
      <c r="X230">
        <v>6541</v>
      </c>
      <c r="Y230">
        <v>37</v>
      </c>
      <c r="Z230">
        <v>5512</v>
      </c>
      <c r="AA230">
        <v>51</v>
      </c>
      <c r="AB230">
        <v>6344</v>
      </c>
    </row>
    <row r="231" spans="1:28" x14ac:dyDescent="0.25">
      <c r="A231" s="4">
        <v>163338</v>
      </c>
      <c r="B231" s="2" t="s">
        <v>309</v>
      </c>
      <c r="C231" s="2" t="s">
        <v>111</v>
      </c>
      <c r="D231" s="3">
        <v>1</v>
      </c>
      <c r="E231" s="39" t="s">
        <v>304</v>
      </c>
      <c r="F231" s="124"/>
      <c r="G231" s="106">
        <v>3967</v>
      </c>
      <c r="H231" s="106">
        <v>79</v>
      </c>
      <c r="I231" s="106">
        <v>9305</v>
      </c>
      <c r="J231" s="106">
        <v>55</v>
      </c>
      <c r="K231" s="106">
        <v>4418</v>
      </c>
      <c r="L231" s="106">
        <v>71</v>
      </c>
      <c r="M231" s="107">
        <v>7155</v>
      </c>
      <c r="N231">
        <v>944</v>
      </c>
      <c r="O231">
        <v>93</v>
      </c>
      <c r="P231">
        <v>92</v>
      </c>
      <c r="Q231">
        <v>72</v>
      </c>
      <c r="R231">
        <v>7903</v>
      </c>
      <c r="S231">
        <v>62</v>
      </c>
      <c r="T231">
        <v>4601</v>
      </c>
      <c r="U231">
        <v>62</v>
      </c>
      <c r="V231">
        <v>4396</v>
      </c>
      <c r="W231">
        <v>77</v>
      </c>
      <c r="X231">
        <v>6674</v>
      </c>
      <c r="Y231">
        <v>77</v>
      </c>
      <c r="Z231">
        <v>6441</v>
      </c>
      <c r="AA231">
        <v>30</v>
      </c>
      <c r="AB231">
        <v>4758</v>
      </c>
    </row>
    <row r="232" spans="1:28" x14ac:dyDescent="0.25">
      <c r="A232" s="4">
        <v>163453</v>
      </c>
      <c r="B232" s="2" t="s">
        <v>310</v>
      </c>
      <c r="C232" s="2" t="s">
        <v>111</v>
      </c>
      <c r="D232" s="3">
        <v>1</v>
      </c>
      <c r="E232" s="39" t="s">
        <v>302</v>
      </c>
      <c r="F232" s="124"/>
      <c r="G232" s="106">
        <v>6622</v>
      </c>
      <c r="H232" s="106">
        <v>74</v>
      </c>
      <c r="I232" s="106">
        <v>7789</v>
      </c>
      <c r="J232" s="106">
        <v>55</v>
      </c>
      <c r="K232" s="106">
        <v>4459</v>
      </c>
      <c r="L232" s="106">
        <v>75</v>
      </c>
      <c r="M232" s="107">
        <v>7577</v>
      </c>
      <c r="N232">
        <v>1208</v>
      </c>
      <c r="O232">
        <v>94</v>
      </c>
      <c r="P232">
        <v>93</v>
      </c>
      <c r="Q232">
        <v>73</v>
      </c>
      <c r="R232">
        <v>7407</v>
      </c>
      <c r="S232">
        <v>60</v>
      </c>
      <c r="T232">
        <v>5021</v>
      </c>
      <c r="U232">
        <v>58</v>
      </c>
      <c r="V232">
        <v>4365</v>
      </c>
      <c r="W232">
        <v>82</v>
      </c>
      <c r="X232">
        <v>6829</v>
      </c>
      <c r="Y232">
        <v>81</v>
      </c>
      <c r="Z232">
        <v>6106</v>
      </c>
      <c r="AA232">
        <v>26</v>
      </c>
      <c r="AB232">
        <v>6220</v>
      </c>
    </row>
    <row r="233" spans="1:28" x14ac:dyDescent="0.25">
      <c r="A233" s="4">
        <v>163851</v>
      </c>
      <c r="B233" s="2" t="s">
        <v>311</v>
      </c>
      <c r="C233" s="2" t="s">
        <v>111</v>
      </c>
      <c r="D233" s="3">
        <v>1</v>
      </c>
      <c r="E233" s="39" t="s">
        <v>300</v>
      </c>
      <c r="F233" s="124"/>
      <c r="G233" s="106">
        <v>7706</v>
      </c>
      <c r="H233" s="106">
        <v>61</v>
      </c>
      <c r="I233" s="106">
        <v>3959</v>
      </c>
      <c r="J233" s="106">
        <v>22</v>
      </c>
      <c r="K233" s="106">
        <v>3974</v>
      </c>
      <c r="L233" s="106">
        <v>50</v>
      </c>
      <c r="M233" s="107">
        <v>6270</v>
      </c>
      <c r="N233">
        <v>1250</v>
      </c>
      <c r="O233">
        <v>87</v>
      </c>
      <c r="P233">
        <v>85</v>
      </c>
      <c r="Q233">
        <v>71</v>
      </c>
      <c r="R233">
        <v>4172</v>
      </c>
      <c r="S233">
        <v>21</v>
      </c>
      <c r="T233">
        <v>5145</v>
      </c>
      <c r="U233">
        <v>21</v>
      </c>
      <c r="V233">
        <v>4103</v>
      </c>
      <c r="W233">
        <v>55</v>
      </c>
      <c r="X233">
        <v>5949</v>
      </c>
      <c r="Y233">
        <v>54</v>
      </c>
      <c r="Z233">
        <v>5187</v>
      </c>
      <c r="AA233">
        <v>56</v>
      </c>
      <c r="AB233">
        <v>2142</v>
      </c>
    </row>
    <row r="234" spans="1:28" x14ac:dyDescent="0.25">
      <c r="A234" s="4">
        <v>163912</v>
      </c>
      <c r="B234" s="2" t="s">
        <v>312</v>
      </c>
      <c r="C234" s="2" t="s">
        <v>111</v>
      </c>
      <c r="D234" s="3">
        <v>1</v>
      </c>
      <c r="E234" s="39" t="s">
        <v>313</v>
      </c>
      <c r="F234" s="124"/>
      <c r="G234" s="106">
        <v>1982</v>
      </c>
      <c r="H234" s="106">
        <v>68</v>
      </c>
      <c r="I234" s="106">
        <v>7409</v>
      </c>
      <c r="J234" s="106">
        <v>16</v>
      </c>
      <c r="K234" s="106">
        <v>4042</v>
      </c>
      <c r="L234" s="106">
        <v>43</v>
      </c>
      <c r="M234" s="107">
        <v>6203</v>
      </c>
      <c r="N234">
        <v>443</v>
      </c>
      <c r="O234">
        <v>80</v>
      </c>
      <c r="P234">
        <v>78</v>
      </c>
      <c r="Q234">
        <v>70</v>
      </c>
      <c r="R234">
        <v>6804</v>
      </c>
      <c r="S234">
        <v>15</v>
      </c>
      <c r="T234">
        <v>4560</v>
      </c>
      <c r="U234">
        <v>14</v>
      </c>
      <c r="V234">
        <v>3824</v>
      </c>
      <c r="W234">
        <v>45</v>
      </c>
      <c r="X234">
        <v>5333</v>
      </c>
      <c r="Y234">
        <v>45</v>
      </c>
      <c r="Z234">
        <v>4938</v>
      </c>
      <c r="AA234">
        <v>66</v>
      </c>
      <c r="AB234">
        <v>4978</v>
      </c>
    </row>
    <row r="235" spans="1:28" x14ac:dyDescent="0.25">
      <c r="A235" s="4">
        <v>164076</v>
      </c>
      <c r="B235" s="2" t="s">
        <v>314</v>
      </c>
      <c r="C235" s="2" t="s">
        <v>111</v>
      </c>
      <c r="D235" s="3">
        <v>1</v>
      </c>
      <c r="E235" s="39" t="s">
        <v>300</v>
      </c>
      <c r="F235" s="124"/>
      <c r="G235" s="106">
        <v>17529</v>
      </c>
      <c r="H235" s="106">
        <v>44</v>
      </c>
      <c r="I235" s="106">
        <v>7228</v>
      </c>
      <c r="J235" s="106">
        <v>23</v>
      </c>
      <c r="K235" s="106">
        <v>3990</v>
      </c>
      <c r="L235" s="106">
        <v>45</v>
      </c>
      <c r="M235" s="107">
        <v>6537</v>
      </c>
      <c r="N235">
        <v>2427</v>
      </c>
      <c r="O235">
        <v>74</v>
      </c>
      <c r="P235">
        <v>71</v>
      </c>
      <c r="Q235">
        <v>45</v>
      </c>
      <c r="R235">
        <v>7602</v>
      </c>
      <c r="S235">
        <v>22</v>
      </c>
      <c r="T235">
        <v>4538</v>
      </c>
      <c r="U235">
        <v>21</v>
      </c>
      <c r="V235">
        <v>3990</v>
      </c>
      <c r="W235">
        <v>54</v>
      </c>
      <c r="X235">
        <v>6421</v>
      </c>
      <c r="Y235">
        <v>53</v>
      </c>
      <c r="Z235">
        <v>5329</v>
      </c>
      <c r="AA235">
        <v>37</v>
      </c>
      <c r="AB235">
        <v>5309</v>
      </c>
    </row>
    <row r="236" spans="1:28" x14ac:dyDescent="0.25">
      <c r="A236" s="4">
        <v>164155</v>
      </c>
      <c r="B236" s="2" t="s">
        <v>315</v>
      </c>
      <c r="C236" s="2" t="s">
        <v>111</v>
      </c>
      <c r="D236" s="3">
        <v>1</v>
      </c>
      <c r="E236" s="39" t="s">
        <v>313</v>
      </c>
      <c r="F236" s="124"/>
      <c r="G236" s="106"/>
      <c r="H236" s="106"/>
      <c r="I236" s="106"/>
      <c r="J236" s="106"/>
      <c r="K236" s="106"/>
      <c r="L236" s="106"/>
      <c r="M236" s="107"/>
    </row>
    <row r="237" spans="1:28" x14ac:dyDescent="0.25">
      <c r="A237" s="4">
        <v>162654</v>
      </c>
      <c r="B237" s="2" t="s">
        <v>316</v>
      </c>
      <c r="C237" s="2" t="s">
        <v>111</v>
      </c>
      <c r="D237" s="3">
        <v>2</v>
      </c>
      <c r="E237" s="39" t="s">
        <v>313</v>
      </c>
      <c r="F237" s="124"/>
      <c r="G237" s="106">
        <v>1479</v>
      </c>
      <c r="H237" s="106">
        <v>81</v>
      </c>
      <c r="I237" s="106">
        <v>19646</v>
      </c>
      <c r="J237" s="106">
        <v>22</v>
      </c>
      <c r="K237" s="106">
        <v>3997</v>
      </c>
      <c r="L237" s="106">
        <v>51</v>
      </c>
      <c r="M237" s="107">
        <v>6434</v>
      </c>
      <c r="N237">
        <v>389</v>
      </c>
      <c r="O237">
        <v>82</v>
      </c>
      <c r="P237">
        <v>81</v>
      </c>
      <c r="Q237">
        <v>77</v>
      </c>
      <c r="R237">
        <v>19597</v>
      </c>
      <c r="S237">
        <v>20</v>
      </c>
      <c r="T237">
        <v>4681</v>
      </c>
      <c r="U237">
        <v>20</v>
      </c>
      <c r="V237">
        <v>3926</v>
      </c>
      <c r="W237">
        <v>52</v>
      </c>
      <c r="X237">
        <v>7184</v>
      </c>
      <c r="Y237">
        <v>52</v>
      </c>
      <c r="Z237">
        <v>5243</v>
      </c>
      <c r="AA237">
        <v>77</v>
      </c>
      <c r="AB237">
        <v>17873</v>
      </c>
    </row>
    <row r="238" spans="1:28" x14ac:dyDescent="0.25">
      <c r="A238" s="4">
        <v>162760</v>
      </c>
      <c r="B238" s="2" t="s">
        <v>317</v>
      </c>
      <c r="C238" s="2" t="s">
        <v>111</v>
      </c>
      <c r="D238" s="3">
        <v>2</v>
      </c>
      <c r="E238" s="39" t="s">
        <v>318</v>
      </c>
      <c r="F238" s="124"/>
      <c r="G238" s="106">
        <v>1485</v>
      </c>
      <c r="H238" s="106">
        <v>97</v>
      </c>
      <c r="I238" s="106">
        <v>18994</v>
      </c>
      <c r="J238" s="106">
        <v>32</v>
      </c>
      <c r="K238" s="106">
        <v>3960</v>
      </c>
      <c r="L238" s="106">
        <v>76</v>
      </c>
      <c r="M238" s="107">
        <v>7500</v>
      </c>
      <c r="N238">
        <v>327</v>
      </c>
      <c r="O238">
        <v>100</v>
      </c>
      <c r="P238">
        <v>100</v>
      </c>
      <c r="Q238">
        <v>98</v>
      </c>
      <c r="R238">
        <v>20198</v>
      </c>
      <c r="S238">
        <v>29</v>
      </c>
      <c r="T238">
        <v>5769</v>
      </c>
      <c r="U238">
        <v>28</v>
      </c>
      <c r="V238">
        <v>4034</v>
      </c>
      <c r="W238">
        <v>81</v>
      </c>
      <c r="X238">
        <v>9938</v>
      </c>
      <c r="Y238">
        <v>79</v>
      </c>
      <c r="Z238">
        <v>9781</v>
      </c>
      <c r="AA238">
        <v>98</v>
      </c>
      <c r="AB238">
        <v>17170</v>
      </c>
    </row>
    <row r="239" spans="1:28" x14ac:dyDescent="0.25">
      <c r="A239" s="4">
        <v>162928</v>
      </c>
      <c r="B239" s="2" t="s">
        <v>259</v>
      </c>
      <c r="C239" s="2" t="s">
        <v>111</v>
      </c>
      <c r="D239" s="3">
        <v>2</v>
      </c>
      <c r="E239" t="s">
        <v>33</v>
      </c>
      <c r="F239" s="107"/>
      <c r="G239" s="106">
        <v>5820</v>
      </c>
      <c r="H239" s="106">
        <v>56</v>
      </c>
      <c r="I239" s="106">
        <v>26173</v>
      </c>
      <c r="J239" s="106">
        <v>14</v>
      </c>
      <c r="K239" s="106">
        <v>4152</v>
      </c>
      <c r="L239" s="106">
        <v>44</v>
      </c>
      <c r="M239" s="107">
        <v>6972</v>
      </c>
      <c r="N239">
        <v>1325</v>
      </c>
      <c r="O239">
        <v>65</v>
      </c>
      <c r="P239">
        <v>60</v>
      </c>
      <c r="Q239">
        <v>53</v>
      </c>
      <c r="R239">
        <v>29595</v>
      </c>
      <c r="S239">
        <v>15</v>
      </c>
      <c r="T239">
        <v>5494</v>
      </c>
      <c r="U239">
        <v>12</v>
      </c>
      <c r="V239">
        <v>4246</v>
      </c>
      <c r="W239">
        <v>41</v>
      </c>
      <c r="X239">
        <v>5809</v>
      </c>
      <c r="Y239">
        <v>40</v>
      </c>
      <c r="Z239">
        <v>4398</v>
      </c>
      <c r="AA239">
        <v>51</v>
      </c>
      <c r="AB239">
        <v>28582</v>
      </c>
    </row>
    <row r="240" spans="1:28" x14ac:dyDescent="0.25">
      <c r="A240" s="4">
        <v>163046</v>
      </c>
      <c r="B240" s="2" t="s">
        <v>319</v>
      </c>
      <c r="C240" s="2" t="s">
        <v>111</v>
      </c>
      <c r="D240" s="3">
        <v>2</v>
      </c>
      <c r="E240" s="39" t="s">
        <v>300</v>
      </c>
      <c r="F240" s="124"/>
      <c r="G240" s="106">
        <v>3807</v>
      </c>
      <c r="H240" s="106">
        <v>63</v>
      </c>
      <c r="I240" s="106">
        <v>23396</v>
      </c>
      <c r="J240" s="106">
        <v>14</v>
      </c>
      <c r="K240" s="106">
        <v>3887</v>
      </c>
      <c r="L240" s="106">
        <v>52</v>
      </c>
      <c r="M240" s="107">
        <v>6767</v>
      </c>
      <c r="N240">
        <v>1019</v>
      </c>
      <c r="O240">
        <v>73</v>
      </c>
      <c r="P240">
        <v>72</v>
      </c>
      <c r="Q240">
        <v>66</v>
      </c>
      <c r="R240">
        <v>24340</v>
      </c>
      <c r="S240">
        <v>14</v>
      </c>
      <c r="T240">
        <v>6310</v>
      </c>
      <c r="U240">
        <v>14</v>
      </c>
      <c r="V240">
        <v>3731</v>
      </c>
      <c r="W240">
        <v>55</v>
      </c>
      <c r="X240">
        <v>7642</v>
      </c>
      <c r="Y240">
        <v>55</v>
      </c>
      <c r="Z240">
        <v>5698</v>
      </c>
      <c r="AA240">
        <v>66</v>
      </c>
      <c r="AB240">
        <v>22989</v>
      </c>
    </row>
    <row r="241" spans="1:28" x14ac:dyDescent="0.25">
      <c r="A241" s="4">
        <v>163462</v>
      </c>
      <c r="B241" s="2" t="s">
        <v>320</v>
      </c>
      <c r="C241" s="2" t="s">
        <v>111</v>
      </c>
      <c r="D241" s="3">
        <v>2</v>
      </c>
      <c r="E241" s="39" t="s">
        <v>318</v>
      </c>
      <c r="F241" s="124"/>
      <c r="G241" s="106">
        <v>1618</v>
      </c>
      <c r="H241" s="106">
        <v>94</v>
      </c>
      <c r="I241" s="106">
        <v>15514</v>
      </c>
      <c r="J241" s="106">
        <v>24</v>
      </c>
      <c r="K241" s="106">
        <v>3739</v>
      </c>
      <c r="L241" s="106">
        <v>66</v>
      </c>
      <c r="M241" s="107">
        <v>6455</v>
      </c>
      <c r="N241">
        <v>424</v>
      </c>
      <c r="O241">
        <v>99</v>
      </c>
      <c r="P241">
        <v>99</v>
      </c>
      <c r="Q241">
        <v>99</v>
      </c>
      <c r="R241">
        <v>17380</v>
      </c>
      <c r="S241">
        <v>30</v>
      </c>
      <c r="T241">
        <v>6059</v>
      </c>
      <c r="U241">
        <v>28</v>
      </c>
      <c r="V241">
        <v>3961</v>
      </c>
      <c r="W241">
        <v>86</v>
      </c>
      <c r="X241">
        <v>6173</v>
      </c>
      <c r="Y241">
        <v>86</v>
      </c>
      <c r="Z241">
        <v>4649</v>
      </c>
      <c r="AA241">
        <v>99</v>
      </c>
      <c r="AB241">
        <v>14848</v>
      </c>
    </row>
    <row r="242" spans="1:28" x14ac:dyDescent="0.25">
      <c r="A242" s="4">
        <v>163578</v>
      </c>
      <c r="B242" s="2" t="s">
        <v>321</v>
      </c>
      <c r="C242" s="2" t="s">
        <v>111</v>
      </c>
      <c r="D242" s="3">
        <v>2</v>
      </c>
      <c r="E242" s="39" t="s">
        <v>300</v>
      </c>
      <c r="F242" s="124"/>
      <c r="G242" s="106">
        <v>1290</v>
      </c>
      <c r="H242" s="106">
        <v>60</v>
      </c>
      <c r="I242" s="106">
        <v>12476</v>
      </c>
      <c r="J242" s="106">
        <v>26</v>
      </c>
      <c r="K242" s="106">
        <v>3606</v>
      </c>
      <c r="L242" s="106">
        <v>51</v>
      </c>
      <c r="M242" s="107">
        <v>9407</v>
      </c>
      <c r="N242">
        <v>119</v>
      </c>
      <c r="O242">
        <v>99</v>
      </c>
      <c r="P242">
        <v>99</v>
      </c>
      <c r="Q242">
        <v>99</v>
      </c>
      <c r="R242">
        <v>19642</v>
      </c>
      <c r="S242">
        <v>51</v>
      </c>
      <c r="T242">
        <v>6264</v>
      </c>
      <c r="U242">
        <v>50</v>
      </c>
      <c r="V242">
        <v>4569</v>
      </c>
      <c r="W242">
        <v>76</v>
      </c>
      <c r="X242">
        <v>7039</v>
      </c>
      <c r="Y242">
        <v>76</v>
      </c>
      <c r="Z242">
        <v>6728</v>
      </c>
      <c r="AA242">
        <v>99</v>
      </c>
      <c r="AB242">
        <v>14389</v>
      </c>
    </row>
    <row r="243" spans="1:28" x14ac:dyDescent="0.25">
      <c r="A243" s="4">
        <v>164216</v>
      </c>
      <c r="B243" s="2" t="s">
        <v>322</v>
      </c>
      <c r="C243" s="2" t="s">
        <v>111</v>
      </c>
      <c r="D243" s="3">
        <v>2</v>
      </c>
      <c r="E243" s="39" t="s">
        <v>313</v>
      </c>
      <c r="F243" s="124"/>
      <c r="G243" s="106">
        <v>1385</v>
      </c>
      <c r="H243" s="106">
        <v>83</v>
      </c>
      <c r="I243" s="106">
        <v>18701</v>
      </c>
      <c r="J243" s="106">
        <v>16</v>
      </c>
      <c r="K243" s="106">
        <v>3706</v>
      </c>
      <c r="L243" s="106">
        <v>66</v>
      </c>
      <c r="M243" s="107">
        <v>6651</v>
      </c>
      <c r="N243">
        <v>421</v>
      </c>
      <c r="O243">
        <v>94</v>
      </c>
      <c r="P243">
        <v>94</v>
      </c>
      <c r="Q243">
        <v>92</v>
      </c>
      <c r="R243">
        <v>20144</v>
      </c>
      <c r="S243">
        <v>20</v>
      </c>
      <c r="T243">
        <v>4988</v>
      </c>
      <c r="U243">
        <v>20</v>
      </c>
      <c r="V243">
        <v>3656</v>
      </c>
      <c r="W243">
        <v>80</v>
      </c>
      <c r="X243">
        <v>7100</v>
      </c>
      <c r="Y243">
        <v>79</v>
      </c>
      <c r="Z243">
        <v>5601</v>
      </c>
      <c r="AA243">
        <v>92</v>
      </c>
      <c r="AB243">
        <v>18186</v>
      </c>
    </row>
    <row r="244" spans="1:28" x14ac:dyDescent="0.25">
      <c r="A244" s="4">
        <v>164270</v>
      </c>
      <c r="B244" s="2" t="s">
        <v>323</v>
      </c>
      <c r="C244" s="2" t="s">
        <v>111</v>
      </c>
      <c r="D244" s="3">
        <v>2</v>
      </c>
      <c r="E244" s="39" t="s">
        <v>313</v>
      </c>
      <c r="F244" s="124"/>
      <c r="G244">
        <v>1635</v>
      </c>
      <c r="H244">
        <v>92</v>
      </c>
      <c r="I244">
        <v>20710</v>
      </c>
      <c r="J244">
        <v>28</v>
      </c>
      <c r="K244">
        <v>3988</v>
      </c>
      <c r="L244">
        <v>63</v>
      </c>
      <c r="M244" s="107">
        <v>6782</v>
      </c>
      <c r="N244">
        <v>410</v>
      </c>
      <c r="O244">
        <v>99</v>
      </c>
      <c r="P244">
        <v>96</v>
      </c>
      <c r="Q244">
        <v>96</v>
      </c>
      <c r="R244">
        <v>20904</v>
      </c>
      <c r="S244">
        <v>32</v>
      </c>
      <c r="T244">
        <v>5153</v>
      </c>
      <c r="U244">
        <v>32</v>
      </c>
      <c r="V244">
        <v>4006</v>
      </c>
      <c r="W244">
        <v>67</v>
      </c>
      <c r="X244">
        <v>6931</v>
      </c>
      <c r="Y244">
        <v>66</v>
      </c>
      <c r="Z244">
        <v>6059</v>
      </c>
      <c r="AA244">
        <v>92</v>
      </c>
      <c r="AB244">
        <v>18717</v>
      </c>
    </row>
    <row r="245" spans="1:28" x14ac:dyDescent="0.25">
      <c r="A245" s="4"/>
      <c r="B245" s="2"/>
      <c r="C245" s="2"/>
      <c r="D245" s="3"/>
      <c r="E245" s="39"/>
      <c r="F245" s="124"/>
      <c r="M245" s="107"/>
    </row>
    <row r="246" spans="1:28" x14ac:dyDescent="0.25">
      <c r="A246" s="1">
        <v>163268</v>
      </c>
      <c r="B246" s="40" t="s">
        <v>292</v>
      </c>
      <c r="C246" s="40" t="s">
        <v>111</v>
      </c>
      <c r="D246" s="29">
        <v>1</v>
      </c>
      <c r="E246" s="40" t="s">
        <v>29</v>
      </c>
      <c r="F246" s="113"/>
      <c r="G246" s="98">
        <v>10210</v>
      </c>
      <c r="H246" s="98">
        <v>63</v>
      </c>
      <c r="I246" s="98">
        <v>10715</v>
      </c>
      <c r="J246" s="98">
        <v>26</v>
      </c>
      <c r="K246" s="98">
        <v>4167</v>
      </c>
      <c r="L246" s="98">
        <v>42</v>
      </c>
      <c r="M246" s="123">
        <v>7086</v>
      </c>
      <c r="N246" s="98">
        <v>1485</v>
      </c>
      <c r="O246" s="98">
        <v>70</v>
      </c>
      <c r="P246" s="98">
        <v>70</v>
      </c>
      <c r="Q246" s="98">
        <v>56</v>
      </c>
      <c r="R246" s="98">
        <v>7460</v>
      </c>
      <c r="S246" s="98">
        <v>21</v>
      </c>
      <c r="T246" s="98">
        <v>5118</v>
      </c>
      <c r="U246" s="98">
        <v>21</v>
      </c>
      <c r="V246" s="98">
        <v>4251</v>
      </c>
      <c r="W246" s="98">
        <v>41</v>
      </c>
      <c r="X246" s="98">
        <v>6402</v>
      </c>
      <c r="Y246" s="98">
        <v>41</v>
      </c>
      <c r="Z246" s="98">
        <v>5502</v>
      </c>
      <c r="AA246" s="98">
        <v>38</v>
      </c>
      <c r="AB246" s="98">
        <v>6311</v>
      </c>
    </row>
    <row r="247" spans="1:28" x14ac:dyDescent="0.25">
      <c r="A247" s="4"/>
      <c r="B247" s="40"/>
      <c r="C247" s="40"/>
      <c r="D247" s="29"/>
      <c r="E247" s="29"/>
      <c r="F247" s="125"/>
      <c r="G247" s="98"/>
      <c r="H247" s="98"/>
      <c r="I247" s="98"/>
      <c r="J247" s="98"/>
      <c r="K247" s="98"/>
      <c r="L247" s="98"/>
      <c r="M247" s="123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</row>
    <row r="248" spans="1:28" x14ac:dyDescent="0.25">
      <c r="A248" s="10"/>
      <c r="B248" s="28" t="s">
        <v>324</v>
      </c>
      <c r="C248" s="28"/>
      <c r="D248" s="29"/>
      <c r="E248" s="40"/>
      <c r="F248" s="113"/>
      <c r="G248" s="98">
        <f t="shared" ref="G248:AB248" si="5">AVERAGE(G224:G236)</f>
        <v>8907.4166666666661</v>
      </c>
      <c r="H248" s="98">
        <f t="shared" si="5"/>
        <v>61.416666666666664</v>
      </c>
      <c r="I248" s="98">
        <f t="shared" si="5"/>
        <v>6855.916666666667</v>
      </c>
      <c r="J248" s="98">
        <f t="shared" si="5"/>
        <v>35.916666666666664</v>
      </c>
      <c r="K248" s="98">
        <f t="shared" si="5"/>
        <v>3971.1666666666665</v>
      </c>
      <c r="L248" s="98">
        <f t="shared" si="5"/>
        <v>54</v>
      </c>
      <c r="M248" s="123">
        <f t="shared" si="5"/>
        <v>7267.5</v>
      </c>
      <c r="N248" s="98">
        <f t="shared" si="5"/>
        <v>1052.75</v>
      </c>
      <c r="O248" s="98">
        <f t="shared" si="5"/>
        <v>85.454545454545453</v>
      </c>
      <c r="P248" s="98">
        <f t="shared" si="5"/>
        <v>84.272727272727266</v>
      </c>
      <c r="Q248" s="98">
        <f t="shared" si="5"/>
        <v>68.454545454545453</v>
      </c>
      <c r="R248" s="98">
        <f t="shared" si="5"/>
        <v>6592.545454545455</v>
      </c>
      <c r="S248" s="98">
        <f t="shared" si="5"/>
        <v>44.090909090909093</v>
      </c>
      <c r="T248" s="98">
        <f t="shared" si="5"/>
        <v>4681.363636363636</v>
      </c>
      <c r="U248" s="98">
        <f t="shared" si="5"/>
        <v>41.909090909090907</v>
      </c>
      <c r="V248" s="98">
        <f t="shared" si="5"/>
        <v>4206.090909090909</v>
      </c>
      <c r="W248" s="98">
        <f t="shared" si="5"/>
        <v>60.727272727272727</v>
      </c>
      <c r="X248" s="98">
        <f t="shared" si="5"/>
        <v>6482.363636363636</v>
      </c>
      <c r="Y248" s="98">
        <f t="shared" si="5"/>
        <v>60.363636363636367</v>
      </c>
      <c r="Z248" s="98">
        <f t="shared" si="5"/>
        <v>5995</v>
      </c>
      <c r="AA248" s="98">
        <f t="shared" si="5"/>
        <v>38.363636363636367</v>
      </c>
      <c r="AB248" s="98">
        <f t="shared" si="5"/>
        <v>4148.363636363636</v>
      </c>
    </row>
    <row r="249" spans="1:28" x14ac:dyDescent="0.25">
      <c r="A249" s="10"/>
      <c r="B249" s="28" t="s">
        <v>325</v>
      </c>
      <c r="C249" s="28"/>
      <c r="D249" s="29"/>
      <c r="E249" s="40"/>
      <c r="F249" s="113"/>
      <c r="G249" s="98">
        <f t="shared" ref="G249:AB249" si="6">AVERAGE(G224:G244)</f>
        <v>6270.4</v>
      </c>
      <c r="H249" s="98">
        <f t="shared" si="6"/>
        <v>68.150000000000006</v>
      </c>
      <c r="I249" s="98">
        <f t="shared" si="6"/>
        <v>11894.05</v>
      </c>
      <c r="J249" s="98">
        <f t="shared" si="6"/>
        <v>30.35</v>
      </c>
      <c r="K249" s="98">
        <f t="shared" si="6"/>
        <v>3934.45</v>
      </c>
      <c r="L249" s="98">
        <f t="shared" si="6"/>
        <v>55.85</v>
      </c>
      <c r="M249" s="123">
        <f t="shared" si="6"/>
        <v>7208.9</v>
      </c>
      <c r="N249" s="98">
        <f t="shared" si="6"/>
        <v>853.35</v>
      </c>
      <c r="O249" s="98">
        <f t="shared" si="6"/>
        <v>86.89473684210526</v>
      </c>
      <c r="P249" s="98">
        <f t="shared" si="6"/>
        <v>85.684210526315795</v>
      </c>
      <c r="Q249" s="98">
        <f t="shared" si="6"/>
        <v>75.421052631578945</v>
      </c>
      <c r="R249" s="98">
        <f t="shared" si="6"/>
        <v>12858.842105263158</v>
      </c>
      <c r="S249" s="98">
        <f t="shared" si="6"/>
        <v>36.631578947368418</v>
      </c>
      <c r="T249" s="98">
        <f t="shared" si="6"/>
        <v>5063.8421052631575</v>
      </c>
      <c r="U249" s="98">
        <f t="shared" si="6"/>
        <v>35</v>
      </c>
      <c r="V249" s="98">
        <f t="shared" si="6"/>
        <v>4126.105263157895</v>
      </c>
      <c r="W249" s="98">
        <f t="shared" si="6"/>
        <v>63.473684210526315</v>
      </c>
      <c r="X249" s="98">
        <f t="shared" si="6"/>
        <v>6795.894736842105</v>
      </c>
      <c r="Y249" s="98">
        <f t="shared" si="6"/>
        <v>63</v>
      </c>
      <c r="Z249" s="98">
        <f t="shared" si="6"/>
        <v>6005.3684210526317</v>
      </c>
      <c r="AA249" s="98">
        <f t="shared" si="6"/>
        <v>57.684210526315788</v>
      </c>
      <c r="AB249" s="98">
        <f t="shared" si="6"/>
        <v>10441.368421052632</v>
      </c>
    </row>
  </sheetData>
  <mergeCells count="2">
    <mergeCell ref="G4:M4"/>
    <mergeCell ref="N4:AB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0"/>
  <sheetViews>
    <sheetView zoomScaleNormal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I19" sqref="I19"/>
    </sheetView>
  </sheetViews>
  <sheetFormatPr defaultRowHeight="15" x14ac:dyDescent="0.25"/>
  <cols>
    <col min="1" max="1" width="9.140625" style="4"/>
    <col min="2" max="2" width="48" style="2" bestFit="1" customWidth="1"/>
    <col min="3" max="6" width="9.140625" style="2"/>
    <col min="7" max="11" width="9.5703125" style="2" bestFit="1" customWidth="1"/>
    <col min="12" max="12" width="9.28515625" style="2" bestFit="1" customWidth="1"/>
    <col min="13" max="13" width="9.5703125" style="2" bestFit="1" customWidth="1"/>
    <col min="14" max="14" width="10.5703125" style="2" bestFit="1" customWidth="1"/>
    <col min="15" max="15" width="9.28515625" style="2" bestFit="1" customWidth="1"/>
    <col min="16" max="17" width="9.5703125" style="2" bestFit="1" customWidth="1"/>
    <col min="18" max="21" width="9.28515625" style="2" bestFit="1" customWidth="1"/>
    <col min="22" max="22" width="9.5703125" style="2" bestFit="1" customWidth="1"/>
    <col min="23" max="23" width="10.5703125" style="2" bestFit="1" customWidth="1"/>
    <col min="24" max="16384" width="9.140625" style="2"/>
  </cols>
  <sheetData>
    <row r="1" spans="1:23" x14ac:dyDescent="0.25">
      <c r="A1" s="1" t="s">
        <v>0</v>
      </c>
      <c r="D1" s="3"/>
      <c r="E1" s="3"/>
      <c r="F1" s="3"/>
    </row>
    <row r="2" spans="1:23" x14ac:dyDescent="0.25">
      <c r="A2" s="1" t="s">
        <v>418</v>
      </c>
      <c r="D2" s="3"/>
      <c r="E2" s="3"/>
      <c r="F2" s="3"/>
    </row>
    <row r="3" spans="1:23" x14ac:dyDescent="0.25">
      <c r="A3" s="1" t="s">
        <v>419</v>
      </c>
      <c r="D3" s="3"/>
      <c r="E3" s="3"/>
      <c r="F3" s="3"/>
    </row>
    <row r="4" spans="1:23" x14ac:dyDescent="0.25">
      <c r="A4" s="1"/>
      <c r="D4" s="3"/>
      <c r="E4" s="3"/>
      <c r="F4" s="3"/>
    </row>
    <row r="5" spans="1:23" x14ac:dyDescent="0.25">
      <c r="D5" s="3"/>
      <c r="E5" s="3"/>
      <c r="F5" s="3"/>
      <c r="G5" s="126" t="s">
        <v>420</v>
      </c>
      <c r="H5" s="126"/>
      <c r="I5" s="126"/>
      <c r="J5" s="126"/>
      <c r="K5" s="126"/>
      <c r="L5" s="126"/>
      <c r="M5" s="126"/>
      <c r="N5" s="126"/>
      <c r="O5" s="127" t="s">
        <v>421</v>
      </c>
      <c r="P5" s="127"/>
      <c r="Q5" s="127"/>
      <c r="R5" s="127"/>
      <c r="S5" s="127"/>
      <c r="T5" s="127"/>
      <c r="U5" s="127"/>
      <c r="V5" s="127"/>
      <c r="W5" s="127"/>
    </row>
    <row r="6" spans="1:23" ht="45.75" thickBot="1" x14ac:dyDescent="0.3">
      <c r="A6" s="5" t="s">
        <v>2</v>
      </c>
      <c r="B6" s="6" t="s">
        <v>3</v>
      </c>
      <c r="C6" s="6" t="s">
        <v>4</v>
      </c>
      <c r="D6" s="7" t="s">
        <v>5</v>
      </c>
      <c r="E6" s="8" t="s">
        <v>6</v>
      </c>
      <c r="F6" s="8" t="s">
        <v>7</v>
      </c>
      <c r="G6" s="9" t="s">
        <v>422</v>
      </c>
      <c r="H6" s="9" t="s">
        <v>423</v>
      </c>
      <c r="I6" s="9" t="s">
        <v>424</v>
      </c>
      <c r="J6" s="9" t="s">
        <v>425</v>
      </c>
      <c r="K6" s="9" t="s">
        <v>426</v>
      </c>
      <c r="L6" s="9" t="s">
        <v>427</v>
      </c>
      <c r="M6" s="9" t="s">
        <v>428</v>
      </c>
      <c r="N6" s="9" t="s">
        <v>429</v>
      </c>
      <c r="O6" s="9" t="s">
        <v>422</v>
      </c>
      <c r="P6" s="9" t="s">
        <v>423</v>
      </c>
      <c r="Q6" s="9" t="s">
        <v>424</v>
      </c>
      <c r="R6" s="9" t="s">
        <v>425</v>
      </c>
      <c r="S6" s="9" t="s">
        <v>426</v>
      </c>
      <c r="T6" s="9" t="s">
        <v>427</v>
      </c>
      <c r="U6" s="9" t="s">
        <v>428</v>
      </c>
      <c r="V6" s="128" t="s">
        <v>430</v>
      </c>
      <c r="W6" s="9" t="s">
        <v>429</v>
      </c>
    </row>
    <row r="7" spans="1:23" ht="15.75" thickTop="1" x14ac:dyDescent="0.25">
      <c r="A7" s="10">
        <v>102614</v>
      </c>
      <c r="B7" s="11" t="s">
        <v>27</v>
      </c>
      <c r="C7" s="11" t="s">
        <v>28</v>
      </c>
      <c r="D7" s="3">
        <v>1</v>
      </c>
      <c r="E7" s="2" t="s">
        <v>29</v>
      </c>
      <c r="F7" s="12" t="s">
        <v>30</v>
      </c>
      <c r="G7" s="2">
        <v>49</v>
      </c>
      <c r="H7" s="2">
        <v>659</v>
      </c>
      <c r="I7" s="2">
        <v>613</v>
      </c>
      <c r="J7" s="2">
        <v>380</v>
      </c>
      <c r="K7" s="2">
        <v>213</v>
      </c>
      <c r="L7" s="2">
        <v>138</v>
      </c>
      <c r="M7" s="2">
        <v>65</v>
      </c>
      <c r="N7" s="2">
        <v>2117</v>
      </c>
      <c r="O7" s="2">
        <v>3</v>
      </c>
      <c r="P7" s="2">
        <v>365</v>
      </c>
      <c r="Q7" s="2">
        <v>73</v>
      </c>
      <c r="R7" s="2">
        <v>221</v>
      </c>
      <c r="S7" s="2">
        <v>100</v>
      </c>
      <c r="U7" s="2">
        <v>36</v>
      </c>
      <c r="V7" s="2">
        <v>449</v>
      </c>
      <c r="W7" s="2">
        <v>1247</v>
      </c>
    </row>
    <row r="8" spans="1:23" x14ac:dyDescent="0.25">
      <c r="A8" s="10">
        <v>100663</v>
      </c>
      <c r="B8" s="11" t="s">
        <v>31</v>
      </c>
      <c r="C8" s="11" t="s">
        <v>32</v>
      </c>
      <c r="D8" s="3">
        <v>1</v>
      </c>
      <c r="E8" s="2" t="s">
        <v>33</v>
      </c>
      <c r="G8" s="2">
        <v>229</v>
      </c>
      <c r="H8" s="2">
        <v>2058</v>
      </c>
      <c r="I8" s="2">
        <v>2880</v>
      </c>
      <c r="J8" s="2">
        <v>558</v>
      </c>
      <c r="K8" s="2">
        <v>1134</v>
      </c>
      <c r="L8" s="2">
        <v>337</v>
      </c>
      <c r="M8" s="2">
        <v>335</v>
      </c>
      <c r="N8" s="2">
        <v>7531</v>
      </c>
      <c r="O8" s="2">
        <v>8</v>
      </c>
      <c r="P8" s="2">
        <v>170</v>
      </c>
      <c r="Q8" s="2">
        <v>508</v>
      </c>
      <c r="R8" s="2">
        <v>204</v>
      </c>
      <c r="S8" s="2">
        <v>525</v>
      </c>
      <c r="T8" s="2">
        <v>36</v>
      </c>
      <c r="U8" s="2">
        <v>193</v>
      </c>
      <c r="V8" s="2">
        <v>586</v>
      </c>
      <c r="W8" s="2">
        <v>2230</v>
      </c>
    </row>
    <row r="9" spans="1:23" x14ac:dyDescent="0.25">
      <c r="A9" s="10">
        <v>100706</v>
      </c>
      <c r="B9" s="11" t="s">
        <v>34</v>
      </c>
      <c r="C9" s="11" t="s">
        <v>32</v>
      </c>
      <c r="D9" s="3">
        <v>1</v>
      </c>
      <c r="E9" s="2" t="s">
        <v>33</v>
      </c>
      <c r="F9" s="12" t="s">
        <v>30</v>
      </c>
      <c r="G9" s="2">
        <v>61</v>
      </c>
      <c r="H9" s="2">
        <v>314</v>
      </c>
      <c r="I9" s="2">
        <v>675</v>
      </c>
      <c r="J9" s="2">
        <v>119</v>
      </c>
      <c r="K9" s="2">
        <v>50</v>
      </c>
      <c r="L9" s="2">
        <v>34</v>
      </c>
      <c r="M9" s="2">
        <v>72</v>
      </c>
      <c r="N9" s="2">
        <v>1325</v>
      </c>
      <c r="P9" s="2">
        <v>179</v>
      </c>
      <c r="Q9" s="2">
        <v>11</v>
      </c>
      <c r="R9" s="2">
        <v>2</v>
      </c>
      <c r="S9" s="2">
        <v>1</v>
      </c>
      <c r="U9" s="2">
        <v>11</v>
      </c>
      <c r="V9" s="2">
        <v>299</v>
      </c>
      <c r="W9" s="2">
        <v>503</v>
      </c>
    </row>
    <row r="10" spans="1:23" x14ac:dyDescent="0.25">
      <c r="A10" s="10">
        <v>100751</v>
      </c>
      <c r="B10" s="11" t="s">
        <v>35</v>
      </c>
      <c r="C10" s="11" t="s">
        <v>32</v>
      </c>
      <c r="D10" s="3">
        <v>1</v>
      </c>
      <c r="E10" s="2" t="s">
        <v>29</v>
      </c>
      <c r="G10" s="2">
        <v>109</v>
      </c>
      <c r="H10" s="2">
        <v>1217</v>
      </c>
      <c r="I10" s="2">
        <v>1569</v>
      </c>
      <c r="J10" s="2">
        <v>238</v>
      </c>
      <c r="K10" s="2">
        <v>872</v>
      </c>
      <c r="L10" s="2">
        <v>184</v>
      </c>
      <c r="M10" s="2">
        <v>625</v>
      </c>
      <c r="N10" s="2">
        <v>4814</v>
      </c>
      <c r="P10" s="2">
        <v>443</v>
      </c>
      <c r="Q10" s="2">
        <v>235</v>
      </c>
      <c r="R10" s="2">
        <v>81</v>
      </c>
      <c r="S10" s="2">
        <v>93</v>
      </c>
      <c r="T10" s="2">
        <v>6</v>
      </c>
      <c r="U10" s="2">
        <v>293</v>
      </c>
      <c r="V10" s="2">
        <v>1628</v>
      </c>
      <c r="W10" s="2">
        <v>2779</v>
      </c>
    </row>
    <row r="11" spans="1:23" x14ac:dyDescent="0.25">
      <c r="A11" s="10">
        <v>100858</v>
      </c>
      <c r="B11" s="11" t="s">
        <v>36</v>
      </c>
      <c r="C11" s="11" t="s">
        <v>32</v>
      </c>
      <c r="D11" s="3">
        <v>1</v>
      </c>
      <c r="E11" s="2" t="s">
        <v>29</v>
      </c>
      <c r="F11" s="12" t="s">
        <v>30</v>
      </c>
      <c r="G11" s="2">
        <v>353</v>
      </c>
      <c r="H11" s="2">
        <v>1177</v>
      </c>
      <c r="I11" s="2">
        <v>1642</v>
      </c>
      <c r="J11" s="2">
        <v>194</v>
      </c>
      <c r="K11" s="2">
        <v>727</v>
      </c>
      <c r="L11" s="2">
        <v>223</v>
      </c>
      <c r="M11" s="2">
        <v>294</v>
      </c>
      <c r="N11" s="2">
        <v>4610</v>
      </c>
      <c r="O11" s="2">
        <v>4</v>
      </c>
      <c r="P11" s="2">
        <v>181</v>
      </c>
      <c r="Q11" s="2">
        <v>226</v>
      </c>
      <c r="R11" s="2">
        <v>285</v>
      </c>
      <c r="S11" s="2">
        <v>253</v>
      </c>
      <c r="T11" s="2">
        <v>13</v>
      </c>
      <c r="U11" s="2">
        <v>403</v>
      </c>
      <c r="V11" s="2">
        <v>2065</v>
      </c>
      <c r="W11" s="2">
        <v>3430</v>
      </c>
    </row>
    <row r="12" spans="1:23" x14ac:dyDescent="0.25">
      <c r="A12" s="15">
        <v>102094</v>
      </c>
      <c r="B12" s="3" t="s">
        <v>37</v>
      </c>
      <c r="C12" s="3" t="s">
        <v>32</v>
      </c>
      <c r="D12" s="3">
        <v>1</v>
      </c>
      <c r="E12" s="2" t="s">
        <v>29</v>
      </c>
      <c r="G12" s="2">
        <v>182</v>
      </c>
      <c r="H12" s="2">
        <v>739</v>
      </c>
      <c r="I12" s="2">
        <v>587</v>
      </c>
      <c r="J12" s="2">
        <v>235</v>
      </c>
      <c r="K12" s="2">
        <v>601</v>
      </c>
      <c r="L12" s="2">
        <v>105</v>
      </c>
      <c r="M12" s="2">
        <v>172</v>
      </c>
      <c r="N12" s="2">
        <v>2621</v>
      </c>
      <c r="O12" s="2">
        <v>2</v>
      </c>
      <c r="P12" s="2">
        <v>326</v>
      </c>
      <c r="Q12" s="2">
        <v>43</v>
      </c>
      <c r="R12" s="2">
        <v>5</v>
      </c>
      <c r="S12" s="2">
        <v>35</v>
      </c>
      <c r="T12" s="2">
        <v>1</v>
      </c>
      <c r="U12" s="2">
        <v>2</v>
      </c>
      <c r="V12" s="2">
        <v>305</v>
      </c>
      <c r="W12" s="2">
        <v>719</v>
      </c>
    </row>
    <row r="13" spans="1:23" x14ac:dyDescent="0.25">
      <c r="A13" s="16">
        <v>106397</v>
      </c>
      <c r="B13" s="17" t="s">
        <v>38</v>
      </c>
      <c r="C13" s="17" t="s">
        <v>39</v>
      </c>
      <c r="D13" s="18">
        <v>1</v>
      </c>
      <c r="E13" s="17" t="s">
        <v>33</v>
      </c>
      <c r="F13" s="17" t="s">
        <v>40</v>
      </c>
      <c r="G13" s="18">
        <v>290</v>
      </c>
      <c r="H13" s="18">
        <v>1084</v>
      </c>
      <c r="I13" s="18">
        <v>1620</v>
      </c>
      <c r="J13" s="18">
        <v>351</v>
      </c>
      <c r="K13" s="18">
        <v>611</v>
      </c>
      <c r="L13" s="18">
        <v>180</v>
      </c>
      <c r="M13" s="18">
        <v>376</v>
      </c>
      <c r="N13" s="18">
        <v>4512</v>
      </c>
      <c r="O13" s="18">
        <v>3</v>
      </c>
      <c r="P13" s="18">
        <v>102</v>
      </c>
      <c r="Q13" s="18">
        <v>46</v>
      </c>
      <c r="R13" s="18">
        <v>8</v>
      </c>
      <c r="S13" s="18">
        <v>38</v>
      </c>
      <c r="T13" s="18"/>
      <c r="U13" s="18"/>
      <c r="V13" s="18">
        <v>1323</v>
      </c>
      <c r="W13" s="18">
        <v>1520</v>
      </c>
    </row>
    <row r="14" spans="1:23" x14ac:dyDescent="0.25">
      <c r="A14" s="10">
        <v>104151</v>
      </c>
      <c r="B14" s="11" t="s">
        <v>41</v>
      </c>
      <c r="C14" s="11" t="s">
        <v>42</v>
      </c>
      <c r="D14" s="3">
        <v>1</v>
      </c>
      <c r="E14" s="2" t="s">
        <v>33</v>
      </c>
      <c r="G14" s="2">
        <v>594</v>
      </c>
      <c r="H14" s="2">
        <v>2542</v>
      </c>
      <c r="I14" s="2">
        <v>3347</v>
      </c>
      <c r="J14" s="2">
        <v>176</v>
      </c>
      <c r="K14" s="2">
        <v>928</v>
      </c>
      <c r="L14" s="2">
        <v>212</v>
      </c>
      <c r="M14" s="2">
        <v>262</v>
      </c>
      <c r="N14" s="2">
        <v>8061</v>
      </c>
      <c r="O14" s="2">
        <v>25</v>
      </c>
      <c r="P14" s="2">
        <v>246</v>
      </c>
      <c r="Q14" s="2">
        <v>385</v>
      </c>
      <c r="R14" s="2">
        <v>18</v>
      </c>
      <c r="S14" s="2">
        <v>134</v>
      </c>
      <c r="T14" s="2">
        <v>6</v>
      </c>
      <c r="U14" s="2">
        <v>14</v>
      </c>
      <c r="V14" s="2">
        <v>3117</v>
      </c>
      <c r="W14" s="2">
        <v>3945</v>
      </c>
    </row>
    <row r="15" spans="1:23" x14ac:dyDescent="0.25">
      <c r="A15" s="10">
        <v>104179</v>
      </c>
      <c r="B15" s="11" t="s">
        <v>43</v>
      </c>
      <c r="C15" s="11" t="s">
        <v>42</v>
      </c>
      <c r="D15" s="3">
        <v>1</v>
      </c>
      <c r="E15" s="2" t="s">
        <v>33</v>
      </c>
      <c r="G15" s="2">
        <v>183</v>
      </c>
      <c r="H15" s="2">
        <v>2661</v>
      </c>
      <c r="I15" s="2">
        <v>4232</v>
      </c>
      <c r="J15" s="2">
        <v>668</v>
      </c>
      <c r="K15" s="2">
        <v>928</v>
      </c>
      <c r="L15" s="2">
        <v>281</v>
      </c>
      <c r="M15" s="2">
        <v>683</v>
      </c>
      <c r="N15" s="2">
        <v>9636</v>
      </c>
      <c r="O15" s="2">
        <v>22</v>
      </c>
      <c r="P15" s="2">
        <v>747</v>
      </c>
      <c r="Q15" s="2">
        <v>1175</v>
      </c>
      <c r="R15" s="2">
        <v>85</v>
      </c>
      <c r="S15" s="2">
        <v>184</v>
      </c>
      <c r="T15" s="2">
        <v>8</v>
      </c>
      <c r="U15" s="2">
        <v>186</v>
      </c>
      <c r="V15" s="2">
        <v>3118</v>
      </c>
      <c r="W15" s="2">
        <v>5525</v>
      </c>
    </row>
    <row r="16" spans="1:23" x14ac:dyDescent="0.25">
      <c r="A16" s="10">
        <v>105330</v>
      </c>
      <c r="B16" s="11" t="s">
        <v>44</v>
      </c>
      <c r="C16" s="11" t="s">
        <v>42</v>
      </c>
      <c r="D16" s="3">
        <v>1</v>
      </c>
      <c r="E16" s="2" t="s">
        <v>29</v>
      </c>
      <c r="G16" s="2">
        <v>119</v>
      </c>
      <c r="H16" s="2">
        <v>864</v>
      </c>
      <c r="I16" s="2">
        <v>899</v>
      </c>
      <c r="J16" s="2">
        <v>207</v>
      </c>
      <c r="K16" s="2">
        <v>247</v>
      </c>
      <c r="L16" s="2">
        <v>66</v>
      </c>
      <c r="M16" s="2">
        <v>169</v>
      </c>
      <c r="N16" s="2">
        <v>2571</v>
      </c>
      <c r="O16" s="2">
        <v>2</v>
      </c>
      <c r="P16" s="2">
        <v>632</v>
      </c>
      <c r="Q16" s="2">
        <v>95</v>
      </c>
      <c r="R16" s="2">
        <v>13</v>
      </c>
      <c r="S16" s="2">
        <v>33</v>
      </c>
      <c r="T16" s="2">
        <v>3</v>
      </c>
      <c r="U16" s="2">
        <v>4</v>
      </c>
      <c r="V16" s="2">
        <v>510</v>
      </c>
      <c r="W16" s="2">
        <v>1292</v>
      </c>
    </row>
    <row r="17" spans="1:23" x14ac:dyDescent="0.25">
      <c r="A17" s="10">
        <v>110635</v>
      </c>
      <c r="B17" s="11" t="s">
        <v>45</v>
      </c>
      <c r="C17" s="11" t="s">
        <v>46</v>
      </c>
      <c r="D17" s="3">
        <v>1</v>
      </c>
      <c r="E17" s="2" t="s">
        <v>33</v>
      </c>
      <c r="G17" s="2">
        <v>638</v>
      </c>
      <c r="H17" s="2">
        <v>3079</v>
      </c>
      <c r="I17" s="2">
        <v>3638</v>
      </c>
      <c r="J17" s="2">
        <v>250</v>
      </c>
      <c r="K17" s="2">
        <v>898</v>
      </c>
      <c r="L17" s="2">
        <v>202</v>
      </c>
      <c r="M17" s="2">
        <v>668</v>
      </c>
      <c r="N17" s="2">
        <v>9373</v>
      </c>
      <c r="O17" s="2">
        <v>75</v>
      </c>
      <c r="P17" s="2">
        <v>1017</v>
      </c>
      <c r="Q17" s="2">
        <v>621</v>
      </c>
      <c r="R17" s="2">
        <v>85</v>
      </c>
      <c r="S17" s="2">
        <v>200</v>
      </c>
      <c r="T17" s="2">
        <v>13</v>
      </c>
      <c r="U17" s="2">
        <v>87</v>
      </c>
      <c r="V17" s="2">
        <v>4486</v>
      </c>
      <c r="W17" s="2">
        <v>6584</v>
      </c>
    </row>
    <row r="18" spans="1:23" x14ac:dyDescent="0.25">
      <c r="A18" s="10">
        <v>110644</v>
      </c>
      <c r="B18" s="11" t="s">
        <v>47</v>
      </c>
      <c r="C18" s="11" t="s">
        <v>46</v>
      </c>
      <c r="D18" s="3">
        <v>1</v>
      </c>
      <c r="E18" s="2" t="s">
        <v>33</v>
      </c>
      <c r="G18" s="2">
        <v>484</v>
      </c>
      <c r="H18" s="2">
        <v>3523</v>
      </c>
      <c r="I18" s="2">
        <v>3182</v>
      </c>
      <c r="J18" s="2">
        <v>761</v>
      </c>
      <c r="K18" s="2">
        <v>1256</v>
      </c>
      <c r="L18" s="2">
        <v>315</v>
      </c>
      <c r="M18" s="2">
        <v>617</v>
      </c>
      <c r="N18" s="2">
        <v>10138</v>
      </c>
      <c r="O18" s="2">
        <v>61</v>
      </c>
      <c r="P18" s="2">
        <v>741</v>
      </c>
      <c r="Q18" s="2">
        <v>639</v>
      </c>
      <c r="R18" s="2">
        <v>241</v>
      </c>
      <c r="S18" s="2">
        <v>258</v>
      </c>
      <c r="T18" s="2">
        <v>7</v>
      </c>
      <c r="U18" s="2">
        <v>155</v>
      </c>
      <c r="V18" s="2">
        <v>3927</v>
      </c>
      <c r="W18" s="2">
        <v>6029</v>
      </c>
    </row>
    <row r="19" spans="1:23" x14ac:dyDescent="0.25">
      <c r="A19" s="10">
        <v>110653</v>
      </c>
      <c r="B19" s="11" t="s">
        <v>48</v>
      </c>
      <c r="C19" s="11" t="s">
        <v>46</v>
      </c>
      <c r="D19" s="3">
        <v>1</v>
      </c>
      <c r="E19" s="2" t="s">
        <v>33</v>
      </c>
      <c r="G19" s="2">
        <v>380</v>
      </c>
      <c r="H19" s="2">
        <v>2248</v>
      </c>
      <c r="I19" s="2">
        <v>2078</v>
      </c>
      <c r="J19" s="2">
        <v>274</v>
      </c>
      <c r="K19" s="2">
        <v>583</v>
      </c>
      <c r="L19" s="2">
        <v>168</v>
      </c>
      <c r="M19" s="2">
        <v>310</v>
      </c>
      <c r="N19" s="2">
        <v>6041</v>
      </c>
      <c r="O19" s="2">
        <v>35</v>
      </c>
      <c r="P19" s="2">
        <v>623</v>
      </c>
      <c r="Q19" s="2">
        <v>293</v>
      </c>
      <c r="R19" s="2">
        <v>41</v>
      </c>
      <c r="S19" s="2">
        <v>96</v>
      </c>
      <c r="T19" s="2">
        <v>4</v>
      </c>
      <c r="U19" s="2">
        <v>75</v>
      </c>
      <c r="V19" s="2">
        <v>2757</v>
      </c>
      <c r="W19" s="2">
        <v>3924</v>
      </c>
    </row>
    <row r="20" spans="1:23" x14ac:dyDescent="0.25">
      <c r="A20" s="10">
        <v>110662</v>
      </c>
      <c r="B20" s="11" t="s">
        <v>49</v>
      </c>
      <c r="C20" s="11" t="s">
        <v>46</v>
      </c>
      <c r="D20" s="3">
        <v>1</v>
      </c>
      <c r="E20" s="2" t="s">
        <v>33</v>
      </c>
      <c r="G20" s="2">
        <v>891</v>
      </c>
      <c r="H20" s="2">
        <v>4290</v>
      </c>
      <c r="I20" s="2">
        <v>5902</v>
      </c>
      <c r="J20" s="2">
        <v>877</v>
      </c>
      <c r="K20" s="2">
        <v>1404</v>
      </c>
      <c r="L20" s="2">
        <v>549</v>
      </c>
      <c r="M20" s="2">
        <v>1100</v>
      </c>
      <c r="N20" s="2">
        <v>15013</v>
      </c>
      <c r="O20" s="2">
        <v>98</v>
      </c>
      <c r="P20" s="2">
        <v>1126</v>
      </c>
      <c r="Q20" s="2">
        <v>900</v>
      </c>
      <c r="R20" s="2">
        <v>227</v>
      </c>
      <c r="S20" s="2">
        <v>315</v>
      </c>
      <c r="T20" s="2">
        <v>51</v>
      </c>
      <c r="U20" s="2">
        <v>327</v>
      </c>
      <c r="V20" s="2">
        <v>4746</v>
      </c>
      <c r="W20" s="2">
        <v>7790</v>
      </c>
    </row>
    <row r="21" spans="1:23" x14ac:dyDescent="0.25">
      <c r="A21" s="16">
        <v>110671</v>
      </c>
      <c r="B21" s="17" t="s">
        <v>50</v>
      </c>
      <c r="C21" s="17" t="s">
        <v>46</v>
      </c>
      <c r="D21" s="18">
        <v>1</v>
      </c>
      <c r="E21" s="17" t="s">
        <v>33</v>
      </c>
      <c r="F21" s="17" t="s">
        <v>40</v>
      </c>
      <c r="G21" s="18">
        <v>191</v>
      </c>
      <c r="H21" s="18">
        <v>1045</v>
      </c>
      <c r="I21" s="18">
        <v>1006</v>
      </c>
      <c r="J21" s="18">
        <v>126</v>
      </c>
      <c r="K21" s="18">
        <v>387</v>
      </c>
      <c r="L21" s="18">
        <v>147</v>
      </c>
      <c r="M21" s="18">
        <v>431</v>
      </c>
      <c r="N21" s="18">
        <v>3333</v>
      </c>
      <c r="O21" s="18">
        <v>11</v>
      </c>
      <c r="P21" s="18">
        <v>218</v>
      </c>
      <c r="Q21" s="18">
        <v>88</v>
      </c>
      <c r="R21" s="18">
        <v>24</v>
      </c>
      <c r="S21" s="18">
        <v>45</v>
      </c>
      <c r="T21" s="18">
        <v>3</v>
      </c>
      <c r="U21" s="18">
        <v>37</v>
      </c>
      <c r="V21" s="18">
        <v>1464</v>
      </c>
      <c r="W21" s="18">
        <v>1890</v>
      </c>
    </row>
    <row r="22" spans="1:23" x14ac:dyDescent="0.25">
      <c r="A22" s="10">
        <v>110680</v>
      </c>
      <c r="B22" s="11" t="s">
        <v>51</v>
      </c>
      <c r="C22" s="11" t="s">
        <v>46</v>
      </c>
      <c r="D22" s="3">
        <v>1</v>
      </c>
      <c r="E22" s="2" t="s">
        <v>33</v>
      </c>
      <c r="G22" s="2">
        <v>474</v>
      </c>
      <c r="H22" s="2">
        <v>3405</v>
      </c>
      <c r="I22" s="2">
        <v>4016</v>
      </c>
      <c r="J22" s="2">
        <v>880</v>
      </c>
      <c r="K22" s="2">
        <v>1036</v>
      </c>
      <c r="L22" s="2">
        <v>251</v>
      </c>
      <c r="M22" s="2">
        <v>603</v>
      </c>
      <c r="N22" s="2">
        <v>10665</v>
      </c>
      <c r="O22" s="2">
        <v>87</v>
      </c>
      <c r="P22" s="2">
        <v>679</v>
      </c>
      <c r="Q22" s="2">
        <v>686</v>
      </c>
      <c r="R22" s="2">
        <v>207</v>
      </c>
      <c r="S22" s="2">
        <v>176</v>
      </c>
      <c r="T22" s="2">
        <v>37</v>
      </c>
      <c r="U22" s="2">
        <v>115</v>
      </c>
      <c r="V22" s="2">
        <v>3221</v>
      </c>
      <c r="W22" s="2">
        <v>5208</v>
      </c>
    </row>
    <row r="23" spans="1:23" x14ac:dyDescent="0.25">
      <c r="A23" s="10">
        <v>110705</v>
      </c>
      <c r="B23" s="11" t="s">
        <v>52</v>
      </c>
      <c r="C23" s="11" t="s">
        <v>46</v>
      </c>
      <c r="D23" s="3">
        <v>1</v>
      </c>
      <c r="E23" s="2" t="s">
        <v>33</v>
      </c>
      <c r="G23" s="2">
        <v>218</v>
      </c>
      <c r="H23" s="2">
        <v>1347</v>
      </c>
      <c r="I23" s="2">
        <v>1264</v>
      </c>
      <c r="J23" s="2">
        <v>161</v>
      </c>
      <c r="K23" s="2">
        <v>436</v>
      </c>
      <c r="L23" s="2">
        <v>97</v>
      </c>
      <c r="M23" s="2">
        <v>434</v>
      </c>
      <c r="N23" s="2">
        <v>3957</v>
      </c>
      <c r="O23" s="2">
        <v>31</v>
      </c>
      <c r="P23" s="2">
        <v>330</v>
      </c>
      <c r="Q23" s="2">
        <v>139</v>
      </c>
      <c r="R23" s="2">
        <v>33</v>
      </c>
      <c r="S23" s="2">
        <v>120</v>
      </c>
      <c r="T23" s="2">
        <v>2</v>
      </c>
      <c r="U23" s="2">
        <v>26</v>
      </c>
      <c r="V23" s="2">
        <v>1779</v>
      </c>
      <c r="W23" s="2">
        <v>2460</v>
      </c>
    </row>
    <row r="24" spans="1:23" x14ac:dyDescent="0.25">
      <c r="A24" s="16">
        <v>110714</v>
      </c>
      <c r="B24" s="17" t="s">
        <v>53</v>
      </c>
      <c r="C24" s="17" t="s">
        <v>46</v>
      </c>
      <c r="D24" s="18">
        <v>1</v>
      </c>
      <c r="E24" s="17" t="s">
        <v>33</v>
      </c>
      <c r="F24" s="17" t="s">
        <v>40</v>
      </c>
      <c r="G24" s="18">
        <v>154</v>
      </c>
      <c r="H24" s="18">
        <v>859</v>
      </c>
      <c r="I24" s="18">
        <v>1048</v>
      </c>
      <c r="J24" s="18">
        <v>81</v>
      </c>
      <c r="K24" s="18">
        <v>288</v>
      </c>
      <c r="L24" s="18">
        <v>76</v>
      </c>
      <c r="M24" s="18">
        <v>391</v>
      </c>
      <c r="N24" s="18">
        <v>2897</v>
      </c>
      <c r="O24" s="18">
        <v>13</v>
      </c>
      <c r="P24" s="18">
        <v>354</v>
      </c>
      <c r="Q24" s="18">
        <v>181</v>
      </c>
      <c r="R24" s="18">
        <v>26</v>
      </c>
      <c r="S24" s="18">
        <v>106</v>
      </c>
      <c r="T24" s="18">
        <v>3</v>
      </c>
      <c r="U24" s="18">
        <v>89</v>
      </c>
      <c r="V24" s="18">
        <v>1219</v>
      </c>
      <c r="W24" s="18">
        <v>1991</v>
      </c>
    </row>
    <row r="25" spans="1:23" x14ac:dyDescent="0.25">
      <c r="A25" s="10">
        <v>122409</v>
      </c>
      <c r="B25" s="11" t="s">
        <v>54</v>
      </c>
      <c r="C25" s="11" t="s">
        <v>46</v>
      </c>
      <c r="D25" s="3">
        <v>1</v>
      </c>
      <c r="E25" s="2" t="s">
        <v>29</v>
      </c>
      <c r="F25" s="12" t="s">
        <v>30</v>
      </c>
      <c r="G25" s="2">
        <v>112</v>
      </c>
      <c r="H25" s="2">
        <v>850</v>
      </c>
      <c r="I25" s="2">
        <v>660</v>
      </c>
      <c r="J25" s="2">
        <v>216</v>
      </c>
      <c r="K25" s="2">
        <v>315</v>
      </c>
      <c r="L25" s="2">
        <v>76</v>
      </c>
      <c r="M25" s="2">
        <v>137</v>
      </c>
      <c r="N25" s="2">
        <v>2366</v>
      </c>
      <c r="P25" s="2">
        <v>620</v>
      </c>
      <c r="Q25" s="2">
        <v>44</v>
      </c>
      <c r="R25" s="2">
        <v>15</v>
      </c>
      <c r="S25" s="2">
        <v>27</v>
      </c>
      <c r="T25" s="2">
        <v>1</v>
      </c>
      <c r="U25" s="2">
        <v>9</v>
      </c>
      <c r="V25" s="2">
        <v>700</v>
      </c>
      <c r="W25" s="2">
        <v>1416</v>
      </c>
    </row>
    <row r="26" spans="1:23" x14ac:dyDescent="0.25">
      <c r="A26" s="10">
        <v>126562</v>
      </c>
      <c r="B26" s="11" t="s">
        <v>55</v>
      </c>
      <c r="C26" s="11" t="s">
        <v>56</v>
      </c>
      <c r="D26" s="3">
        <v>1</v>
      </c>
      <c r="E26" s="2" t="s">
        <v>29</v>
      </c>
      <c r="G26" s="2">
        <v>417</v>
      </c>
      <c r="H26" s="2">
        <v>4712</v>
      </c>
      <c r="I26" s="2">
        <v>948</v>
      </c>
      <c r="J26" s="2">
        <v>455</v>
      </c>
      <c r="K26" s="2">
        <v>205</v>
      </c>
      <c r="L26" s="2">
        <v>96</v>
      </c>
      <c r="M26" s="2">
        <v>104</v>
      </c>
      <c r="N26" s="2">
        <v>6937</v>
      </c>
      <c r="O26" s="2">
        <v>48</v>
      </c>
      <c r="P26" s="2">
        <v>866</v>
      </c>
      <c r="Q26" s="2">
        <v>51</v>
      </c>
      <c r="R26" s="2">
        <v>73</v>
      </c>
      <c r="S26" s="2">
        <v>10</v>
      </c>
      <c r="U26" s="2">
        <v>1</v>
      </c>
      <c r="V26" s="2">
        <v>683</v>
      </c>
      <c r="W26" s="2">
        <v>1732</v>
      </c>
    </row>
    <row r="27" spans="1:23" x14ac:dyDescent="0.25">
      <c r="A27" s="10">
        <v>126614</v>
      </c>
      <c r="B27" s="11" t="s">
        <v>57</v>
      </c>
      <c r="C27" s="11" t="s">
        <v>56</v>
      </c>
      <c r="D27" s="3">
        <v>1</v>
      </c>
      <c r="E27" s="2" t="s">
        <v>33</v>
      </c>
      <c r="G27" s="2">
        <v>597</v>
      </c>
      <c r="H27" s="2">
        <v>2680</v>
      </c>
      <c r="I27" s="2">
        <v>713</v>
      </c>
      <c r="J27" s="2">
        <v>510</v>
      </c>
      <c r="K27" s="2">
        <v>329</v>
      </c>
      <c r="L27" s="2">
        <v>179</v>
      </c>
      <c r="M27" s="2">
        <v>549</v>
      </c>
      <c r="N27" s="2">
        <v>5557</v>
      </c>
      <c r="O27" s="2">
        <v>96</v>
      </c>
      <c r="P27" s="2">
        <v>1109</v>
      </c>
      <c r="Q27" s="2">
        <v>211</v>
      </c>
      <c r="R27" s="2">
        <v>110</v>
      </c>
      <c r="S27" s="2">
        <v>113</v>
      </c>
      <c r="T27" s="2">
        <v>11</v>
      </c>
      <c r="U27" s="2">
        <v>45</v>
      </c>
      <c r="V27" s="2">
        <v>2566</v>
      </c>
      <c r="W27" s="2">
        <v>4261</v>
      </c>
    </row>
    <row r="28" spans="1:23" x14ac:dyDescent="0.25">
      <c r="A28" s="10">
        <v>126775</v>
      </c>
      <c r="B28" s="11" t="s">
        <v>58</v>
      </c>
      <c r="C28" s="11" t="s">
        <v>56</v>
      </c>
      <c r="D28" s="3">
        <v>1</v>
      </c>
      <c r="E28" s="2" t="s">
        <v>29</v>
      </c>
      <c r="G28" s="2">
        <v>80</v>
      </c>
      <c r="H28" s="2">
        <v>332</v>
      </c>
      <c r="I28" s="2">
        <v>133</v>
      </c>
      <c r="J28" s="2">
        <v>21</v>
      </c>
      <c r="K28" s="2">
        <v>105</v>
      </c>
      <c r="L28" s="2">
        <v>31</v>
      </c>
      <c r="M28" s="2">
        <v>85</v>
      </c>
      <c r="N28" s="2">
        <v>787</v>
      </c>
      <c r="O28" s="2">
        <v>5</v>
      </c>
      <c r="P28" s="2">
        <v>133</v>
      </c>
      <c r="Q28" s="2">
        <v>27</v>
      </c>
      <c r="R28" s="2">
        <v>1</v>
      </c>
      <c r="S28" s="2">
        <v>13</v>
      </c>
      <c r="U28" s="2">
        <v>2</v>
      </c>
      <c r="V28" s="2">
        <v>674</v>
      </c>
      <c r="W28" s="2">
        <v>855</v>
      </c>
    </row>
    <row r="29" spans="1:23" x14ac:dyDescent="0.25">
      <c r="A29" s="10">
        <v>126818</v>
      </c>
      <c r="B29" s="11" t="s">
        <v>59</v>
      </c>
      <c r="C29" s="11" t="s">
        <v>56</v>
      </c>
      <c r="D29" s="3">
        <v>1</v>
      </c>
      <c r="E29" s="2" t="s">
        <v>33</v>
      </c>
      <c r="G29" s="2">
        <v>273</v>
      </c>
      <c r="H29" s="2">
        <v>2283</v>
      </c>
      <c r="I29" s="2">
        <v>1030</v>
      </c>
      <c r="J29" s="2">
        <v>413</v>
      </c>
      <c r="K29" s="2">
        <v>392</v>
      </c>
      <c r="L29" s="2">
        <v>206</v>
      </c>
      <c r="M29" s="2">
        <v>428</v>
      </c>
      <c r="N29" s="2">
        <v>5025</v>
      </c>
      <c r="O29" s="2">
        <v>15</v>
      </c>
      <c r="P29" s="2">
        <v>820</v>
      </c>
      <c r="Q29" s="2">
        <v>1654</v>
      </c>
      <c r="R29" s="2">
        <v>199</v>
      </c>
      <c r="S29" s="2">
        <v>110</v>
      </c>
      <c r="T29" s="2">
        <v>31</v>
      </c>
      <c r="U29" s="2">
        <v>83</v>
      </c>
      <c r="V29" s="2">
        <v>1656</v>
      </c>
      <c r="W29" s="2">
        <v>4568</v>
      </c>
    </row>
    <row r="30" spans="1:23" x14ac:dyDescent="0.25">
      <c r="A30" s="21">
        <v>129020</v>
      </c>
      <c r="B30" s="22" t="s">
        <v>60</v>
      </c>
      <c r="C30" s="22" t="s">
        <v>61</v>
      </c>
      <c r="D30" s="23">
        <v>1</v>
      </c>
      <c r="E30" s="23" t="s">
        <v>33</v>
      </c>
      <c r="F30" s="23" t="s">
        <v>62</v>
      </c>
      <c r="G30" s="23">
        <v>289</v>
      </c>
      <c r="H30" s="23">
        <v>1847</v>
      </c>
      <c r="I30" s="23">
        <v>3542</v>
      </c>
      <c r="J30" s="23">
        <v>612</v>
      </c>
      <c r="K30" s="23">
        <v>830</v>
      </c>
      <c r="L30" s="23">
        <v>179</v>
      </c>
      <c r="M30" s="23">
        <v>655</v>
      </c>
      <c r="N30" s="23">
        <v>7954</v>
      </c>
      <c r="O30" s="23">
        <v>3</v>
      </c>
      <c r="P30" s="23">
        <v>152</v>
      </c>
      <c r="Q30" s="23">
        <v>779</v>
      </c>
      <c r="R30" s="23">
        <v>202</v>
      </c>
      <c r="S30" s="23">
        <v>115</v>
      </c>
      <c r="T30" s="23">
        <v>2</v>
      </c>
      <c r="U30" s="23">
        <v>34</v>
      </c>
      <c r="V30" s="23">
        <v>2278</v>
      </c>
      <c r="W30" s="23">
        <v>3565</v>
      </c>
    </row>
    <row r="31" spans="1:23" x14ac:dyDescent="0.25">
      <c r="A31" s="10">
        <v>130943</v>
      </c>
      <c r="B31" s="11" t="s">
        <v>63</v>
      </c>
      <c r="C31" s="11" t="s">
        <v>64</v>
      </c>
      <c r="D31" s="3">
        <v>1</v>
      </c>
      <c r="E31" s="2" t="s">
        <v>33</v>
      </c>
      <c r="G31" s="2">
        <v>380</v>
      </c>
      <c r="H31" s="2">
        <v>1131</v>
      </c>
      <c r="I31" s="2">
        <v>1163</v>
      </c>
      <c r="J31" s="2">
        <v>138</v>
      </c>
      <c r="K31" s="2">
        <v>560</v>
      </c>
      <c r="L31" s="2">
        <v>140</v>
      </c>
      <c r="M31" s="2">
        <v>429</v>
      </c>
      <c r="N31" s="2">
        <v>3941</v>
      </c>
      <c r="O31" s="2">
        <v>6</v>
      </c>
      <c r="P31" s="2">
        <v>41</v>
      </c>
      <c r="Q31" s="2">
        <v>92</v>
      </c>
      <c r="R31" s="2">
        <v>20</v>
      </c>
      <c r="S31" s="2">
        <v>48</v>
      </c>
      <c r="U31" s="2">
        <v>8</v>
      </c>
      <c r="V31" s="2">
        <v>1664</v>
      </c>
      <c r="W31" s="2">
        <v>1879</v>
      </c>
    </row>
    <row r="32" spans="1:23" x14ac:dyDescent="0.25">
      <c r="A32" s="10">
        <v>132903</v>
      </c>
      <c r="B32" s="11" t="s">
        <v>65</v>
      </c>
      <c r="C32" s="11" t="s">
        <v>66</v>
      </c>
      <c r="D32" s="3">
        <v>1</v>
      </c>
      <c r="E32" s="2" t="s">
        <v>33</v>
      </c>
      <c r="G32" s="2">
        <v>564</v>
      </c>
      <c r="H32" s="2">
        <v>1406</v>
      </c>
      <c r="I32" s="2">
        <v>1481</v>
      </c>
      <c r="J32" s="2">
        <v>229</v>
      </c>
      <c r="K32" s="2">
        <v>281</v>
      </c>
      <c r="L32" s="2">
        <v>133</v>
      </c>
      <c r="M32" s="2">
        <v>382</v>
      </c>
      <c r="N32" s="2">
        <v>4476</v>
      </c>
      <c r="O32" s="2">
        <v>8</v>
      </c>
      <c r="P32" s="2">
        <v>774</v>
      </c>
      <c r="Q32" s="2">
        <v>20</v>
      </c>
      <c r="R32" s="2">
        <v>2</v>
      </c>
      <c r="U32" s="2">
        <v>1</v>
      </c>
      <c r="V32" s="2">
        <v>1541</v>
      </c>
      <c r="W32" s="2">
        <v>2346</v>
      </c>
    </row>
    <row r="33" spans="1:23" x14ac:dyDescent="0.25">
      <c r="A33" s="10">
        <v>133669</v>
      </c>
      <c r="B33" s="11" t="s">
        <v>67</v>
      </c>
      <c r="C33" s="11" t="s">
        <v>66</v>
      </c>
      <c r="D33" s="3">
        <v>1</v>
      </c>
      <c r="E33" s="2" t="s">
        <v>29</v>
      </c>
      <c r="G33" s="2">
        <v>277</v>
      </c>
      <c r="H33" s="2">
        <v>850</v>
      </c>
      <c r="I33" s="2">
        <v>790</v>
      </c>
      <c r="J33" s="2">
        <v>153</v>
      </c>
      <c r="K33" s="2">
        <v>305</v>
      </c>
      <c r="L33" s="2">
        <v>54</v>
      </c>
      <c r="M33" s="2">
        <v>117</v>
      </c>
      <c r="N33" s="2">
        <v>2546</v>
      </c>
      <c r="O33" s="2">
        <v>5</v>
      </c>
      <c r="P33" s="2">
        <v>563</v>
      </c>
      <c r="Q33" s="2">
        <v>18</v>
      </c>
      <c r="R33" s="2">
        <v>5</v>
      </c>
      <c r="S33" s="2">
        <v>12</v>
      </c>
      <c r="V33" s="2">
        <v>1044</v>
      </c>
      <c r="W33" s="2">
        <v>1647</v>
      </c>
    </row>
    <row r="34" spans="1:23" x14ac:dyDescent="0.25">
      <c r="A34" s="10">
        <v>133951</v>
      </c>
      <c r="B34" s="11" t="s">
        <v>68</v>
      </c>
      <c r="C34" s="11" t="s">
        <v>66</v>
      </c>
      <c r="D34" s="3">
        <v>1</v>
      </c>
      <c r="E34" s="2" t="s">
        <v>29</v>
      </c>
      <c r="G34" s="2">
        <v>715</v>
      </c>
      <c r="H34" s="2">
        <v>1012</v>
      </c>
      <c r="I34" s="2">
        <v>1389</v>
      </c>
      <c r="J34" s="2">
        <v>160</v>
      </c>
      <c r="K34" s="2">
        <v>439</v>
      </c>
      <c r="L34" s="2">
        <v>87</v>
      </c>
      <c r="M34" s="2">
        <v>306</v>
      </c>
      <c r="N34" s="2">
        <v>4108</v>
      </c>
      <c r="O34" s="2">
        <v>12</v>
      </c>
      <c r="P34" s="2">
        <v>692</v>
      </c>
      <c r="Q34" s="2">
        <v>42</v>
      </c>
      <c r="R34" s="2">
        <v>8</v>
      </c>
      <c r="S34" s="2">
        <v>20</v>
      </c>
      <c r="U34" s="2">
        <v>1</v>
      </c>
      <c r="V34" s="2">
        <v>1071</v>
      </c>
      <c r="W34" s="2">
        <v>1846</v>
      </c>
    </row>
    <row r="35" spans="1:23" x14ac:dyDescent="0.25">
      <c r="A35" s="10">
        <v>134097</v>
      </c>
      <c r="B35" s="11" t="s">
        <v>69</v>
      </c>
      <c r="C35" s="11" t="s">
        <v>66</v>
      </c>
      <c r="D35" s="3">
        <v>1</v>
      </c>
      <c r="E35" s="2" t="s">
        <v>33</v>
      </c>
      <c r="G35" s="2">
        <v>394</v>
      </c>
      <c r="H35" s="2">
        <v>1650</v>
      </c>
      <c r="I35" s="2">
        <v>2160</v>
      </c>
      <c r="J35" s="2">
        <v>221</v>
      </c>
      <c r="K35" s="2">
        <v>574</v>
      </c>
      <c r="L35" s="2">
        <v>232</v>
      </c>
      <c r="M35" s="2">
        <v>582</v>
      </c>
      <c r="N35" s="2">
        <v>5813</v>
      </c>
      <c r="O35" s="2">
        <v>8</v>
      </c>
      <c r="P35" s="2">
        <v>650</v>
      </c>
      <c r="Q35" s="2">
        <v>38</v>
      </c>
      <c r="R35" s="2">
        <v>6</v>
      </c>
      <c r="S35" s="2">
        <v>23</v>
      </c>
      <c r="U35" s="2">
        <v>9</v>
      </c>
      <c r="V35" s="2">
        <v>3033</v>
      </c>
      <c r="W35" s="2">
        <v>3767</v>
      </c>
    </row>
    <row r="36" spans="1:23" x14ac:dyDescent="0.25">
      <c r="A36" s="10">
        <v>134130</v>
      </c>
      <c r="B36" s="11" t="s">
        <v>70</v>
      </c>
      <c r="C36" s="11" t="s">
        <v>66</v>
      </c>
      <c r="D36" s="3">
        <v>1</v>
      </c>
      <c r="E36" s="2" t="s">
        <v>33</v>
      </c>
      <c r="G36" s="2">
        <v>669</v>
      </c>
      <c r="H36" s="2">
        <v>4285</v>
      </c>
      <c r="I36" s="2">
        <v>3418</v>
      </c>
      <c r="J36" s="2">
        <v>940</v>
      </c>
      <c r="K36" s="2">
        <v>2185</v>
      </c>
      <c r="L36" s="2">
        <v>459</v>
      </c>
      <c r="M36" s="2">
        <v>726</v>
      </c>
      <c r="N36" s="2">
        <v>12682</v>
      </c>
      <c r="O36" s="2">
        <v>13</v>
      </c>
      <c r="P36" s="2">
        <v>855</v>
      </c>
      <c r="Q36" s="2">
        <v>110</v>
      </c>
      <c r="R36" s="2">
        <v>17</v>
      </c>
      <c r="S36" s="2">
        <v>37</v>
      </c>
      <c r="U36" s="2">
        <v>2</v>
      </c>
      <c r="V36" s="2">
        <v>4354</v>
      </c>
      <c r="W36" s="2">
        <v>5388</v>
      </c>
    </row>
    <row r="37" spans="1:23" x14ac:dyDescent="0.25">
      <c r="A37" s="10">
        <v>137351</v>
      </c>
      <c r="B37" s="11" t="s">
        <v>71</v>
      </c>
      <c r="C37" s="11" t="s">
        <v>66</v>
      </c>
      <c r="D37" s="3">
        <v>1</v>
      </c>
      <c r="E37" s="2" t="s">
        <v>33</v>
      </c>
      <c r="G37" s="2">
        <v>627</v>
      </c>
      <c r="H37" s="2">
        <v>1423</v>
      </c>
      <c r="I37" s="2">
        <v>1719</v>
      </c>
      <c r="J37" s="2">
        <v>282</v>
      </c>
      <c r="K37" s="2">
        <v>865</v>
      </c>
      <c r="L37" s="2">
        <v>74</v>
      </c>
      <c r="M37" s="2">
        <v>425</v>
      </c>
      <c r="N37" s="2">
        <v>5415</v>
      </c>
      <c r="O37" s="2">
        <v>20</v>
      </c>
      <c r="P37" s="2">
        <v>196</v>
      </c>
      <c r="Q37" s="2">
        <v>67</v>
      </c>
      <c r="R37" s="2">
        <v>12</v>
      </c>
      <c r="S37" s="2">
        <v>45</v>
      </c>
      <c r="V37" s="2">
        <v>2023</v>
      </c>
      <c r="W37" s="2">
        <v>2363</v>
      </c>
    </row>
    <row r="38" spans="1:23" x14ac:dyDescent="0.25">
      <c r="A38" s="21">
        <v>139755</v>
      </c>
      <c r="B38" s="22" t="s">
        <v>72</v>
      </c>
      <c r="C38" s="22" t="s">
        <v>73</v>
      </c>
      <c r="D38" s="23">
        <v>1</v>
      </c>
      <c r="E38" s="23" t="s">
        <v>33</v>
      </c>
      <c r="F38" s="23" t="s">
        <v>62</v>
      </c>
      <c r="G38" s="23">
        <v>138</v>
      </c>
      <c r="H38" s="23">
        <v>1039</v>
      </c>
      <c r="I38" s="23">
        <v>3723</v>
      </c>
      <c r="J38" s="23">
        <v>120</v>
      </c>
      <c r="K38" s="23">
        <v>494</v>
      </c>
      <c r="L38" s="23">
        <v>180</v>
      </c>
      <c r="M38" s="23">
        <v>585</v>
      </c>
      <c r="N38" s="23">
        <v>6279</v>
      </c>
      <c r="O38" s="23">
        <v>4</v>
      </c>
      <c r="P38" s="23">
        <v>186</v>
      </c>
      <c r="Q38" s="23">
        <v>398</v>
      </c>
      <c r="R38" s="23">
        <v>25</v>
      </c>
      <c r="S38" s="23">
        <v>150</v>
      </c>
      <c r="T38" s="23">
        <v>6</v>
      </c>
      <c r="U38" s="23">
        <v>18</v>
      </c>
      <c r="V38" s="23">
        <v>3460</v>
      </c>
      <c r="W38" s="23">
        <v>4247</v>
      </c>
    </row>
    <row r="39" spans="1:23" x14ac:dyDescent="0.25">
      <c r="A39" s="10">
        <v>139940</v>
      </c>
      <c r="B39" s="11" t="s">
        <v>74</v>
      </c>
      <c r="C39" s="11" t="s">
        <v>73</v>
      </c>
      <c r="D39" s="3">
        <v>1</v>
      </c>
      <c r="E39" s="2" t="s">
        <v>33</v>
      </c>
      <c r="G39" s="2">
        <v>164</v>
      </c>
      <c r="H39" s="2">
        <v>1162</v>
      </c>
      <c r="I39" s="2">
        <v>1235</v>
      </c>
      <c r="J39" s="2">
        <v>88</v>
      </c>
      <c r="K39" s="2">
        <v>484</v>
      </c>
      <c r="L39" s="2">
        <v>96</v>
      </c>
      <c r="M39" s="2">
        <v>361</v>
      </c>
      <c r="N39" s="2">
        <v>3590</v>
      </c>
      <c r="P39" s="2">
        <v>384</v>
      </c>
      <c r="Q39" s="2">
        <v>43</v>
      </c>
      <c r="R39" s="2">
        <v>13</v>
      </c>
      <c r="S39" s="2">
        <v>19</v>
      </c>
      <c r="T39" s="2">
        <v>1</v>
      </c>
      <c r="V39" s="2">
        <v>2352</v>
      </c>
      <c r="W39" s="2">
        <v>2812</v>
      </c>
    </row>
    <row r="40" spans="1:23" x14ac:dyDescent="0.25">
      <c r="A40" s="10">
        <v>139959</v>
      </c>
      <c r="B40" s="11" t="s">
        <v>75</v>
      </c>
      <c r="C40" s="11" t="s">
        <v>73</v>
      </c>
      <c r="D40" s="3">
        <v>1</v>
      </c>
      <c r="E40" s="2" t="s">
        <v>33</v>
      </c>
      <c r="G40" s="2">
        <v>226</v>
      </c>
      <c r="H40" s="2">
        <v>2343</v>
      </c>
      <c r="I40" s="2">
        <v>3647</v>
      </c>
      <c r="J40" s="2">
        <v>280</v>
      </c>
      <c r="K40" s="2">
        <v>1175</v>
      </c>
      <c r="L40" s="2">
        <v>365</v>
      </c>
      <c r="M40" s="2">
        <v>1209</v>
      </c>
      <c r="N40" s="2">
        <v>9245</v>
      </c>
      <c r="O40" s="2">
        <v>1</v>
      </c>
      <c r="P40" s="2">
        <v>484</v>
      </c>
      <c r="Q40" s="2">
        <v>192</v>
      </c>
      <c r="R40" s="2">
        <v>16</v>
      </c>
      <c r="S40" s="2">
        <v>92</v>
      </c>
      <c r="T40" s="2">
        <v>2</v>
      </c>
      <c r="U40" s="2">
        <v>17</v>
      </c>
      <c r="V40" s="2">
        <v>3187</v>
      </c>
      <c r="W40" s="2">
        <v>3991</v>
      </c>
    </row>
    <row r="41" spans="1:23" x14ac:dyDescent="0.25">
      <c r="A41" s="10">
        <v>141574</v>
      </c>
      <c r="B41" s="11" t="s">
        <v>76</v>
      </c>
      <c r="C41" s="11" t="s">
        <v>77</v>
      </c>
      <c r="D41" s="3">
        <v>1</v>
      </c>
      <c r="E41" s="2" t="s">
        <v>33</v>
      </c>
      <c r="G41" s="2">
        <v>91</v>
      </c>
      <c r="H41" s="2">
        <v>1520</v>
      </c>
      <c r="I41" s="2">
        <v>1504</v>
      </c>
      <c r="J41" s="2">
        <v>244</v>
      </c>
      <c r="K41" s="2">
        <v>340</v>
      </c>
      <c r="L41" s="2">
        <v>43</v>
      </c>
      <c r="M41" s="2">
        <v>288</v>
      </c>
      <c r="N41" s="2">
        <v>4030</v>
      </c>
      <c r="P41" s="2">
        <v>574</v>
      </c>
      <c r="Q41" s="2">
        <v>109</v>
      </c>
      <c r="R41" s="2">
        <v>23</v>
      </c>
      <c r="S41" s="2">
        <v>11</v>
      </c>
      <c r="U41" s="2">
        <v>31</v>
      </c>
      <c r="V41" s="2">
        <v>1372</v>
      </c>
      <c r="W41" s="2">
        <v>2120</v>
      </c>
    </row>
    <row r="42" spans="1:23" x14ac:dyDescent="0.25">
      <c r="A42" s="10">
        <v>153603</v>
      </c>
      <c r="B42" s="11" t="s">
        <v>78</v>
      </c>
      <c r="C42" s="11" t="s">
        <v>79</v>
      </c>
      <c r="D42" s="3">
        <v>1</v>
      </c>
      <c r="E42" s="2" t="s">
        <v>33</v>
      </c>
      <c r="G42" s="2">
        <v>98</v>
      </c>
      <c r="H42" s="2">
        <v>2145</v>
      </c>
      <c r="I42" s="2">
        <v>1856</v>
      </c>
      <c r="J42" s="2">
        <v>194</v>
      </c>
      <c r="K42" s="2">
        <v>509</v>
      </c>
      <c r="L42" s="2">
        <v>126</v>
      </c>
      <c r="M42" s="2">
        <v>464</v>
      </c>
      <c r="N42" s="2">
        <v>5392</v>
      </c>
      <c r="O42" s="2">
        <v>2</v>
      </c>
      <c r="P42" s="2">
        <v>364</v>
      </c>
      <c r="Q42" s="2">
        <v>181</v>
      </c>
      <c r="R42" s="2">
        <v>11</v>
      </c>
      <c r="S42" s="2">
        <v>102</v>
      </c>
      <c r="T42" s="2">
        <v>1</v>
      </c>
      <c r="U42" s="2">
        <v>63</v>
      </c>
      <c r="V42" s="2">
        <v>2470</v>
      </c>
      <c r="W42" s="2">
        <v>3194</v>
      </c>
    </row>
    <row r="43" spans="1:23" x14ac:dyDescent="0.25">
      <c r="A43" s="10">
        <v>153658</v>
      </c>
      <c r="B43" s="11" t="s">
        <v>80</v>
      </c>
      <c r="C43" s="11" t="s">
        <v>79</v>
      </c>
      <c r="D43" s="3">
        <v>1</v>
      </c>
      <c r="E43" s="2" t="s">
        <v>33</v>
      </c>
      <c r="G43" s="2">
        <v>215</v>
      </c>
      <c r="H43" s="2">
        <v>2424</v>
      </c>
      <c r="I43" s="2">
        <v>3727</v>
      </c>
      <c r="J43" s="2">
        <v>125</v>
      </c>
      <c r="K43" s="2">
        <v>947</v>
      </c>
      <c r="L43" s="2">
        <v>278</v>
      </c>
      <c r="M43" s="2">
        <v>615</v>
      </c>
      <c r="N43" s="2">
        <v>8331</v>
      </c>
      <c r="O43" s="2">
        <v>13</v>
      </c>
      <c r="P43" s="2">
        <v>431</v>
      </c>
      <c r="Q43" s="2">
        <v>979</v>
      </c>
      <c r="R43" s="2">
        <v>18</v>
      </c>
      <c r="S43" s="2">
        <v>179</v>
      </c>
      <c r="T43" s="2">
        <v>6</v>
      </c>
      <c r="U43" s="2">
        <v>63</v>
      </c>
      <c r="V43" s="2">
        <v>3040</v>
      </c>
      <c r="W43" s="2">
        <v>4729</v>
      </c>
    </row>
    <row r="44" spans="1:23" x14ac:dyDescent="0.25">
      <c r="A44" s="15">
        <v>142276</v>
      </c>
      <c r="B44" s="3" t="s">
        <v>81</v>
      </c>
      <c r="C44" s="3" t="s">
        <v>82</v>
      </c>
      <c r="D44" s="3">
        <v>1</v>
      </c>
      <c r="E44" s="2" t="s">
        <v>29</v>
      </c>
      <c r="G44" s="2">
        <v>36</v>
      </c>
      <c r="H44" s="2">
        <v>599</v>
      </c>
      <c r="I44" s="2">
        <v>376</v>
      </c>
      <c r="J44" s="2">
        <v>146</v>
      </c>
      <c r="K44" s="2">
        <v>255</v>
      </c>
      <c r="L44" s="2">
        <v>41</v>
      </c>
      <c r="M44" s="2">
        <v>166</v>
      </c>
      <c r="N44" s="2">
        <v>1619</v>
      </c>
      <c r="P44" s="2">
        <v>247</v>
      </c>
      <c r="Q44" s="2">
        <v>45</v>
      </c>
      <c r="R44" s="2">
        <v>25</v>
      </c>
      <c r="S44" s="2">
        <v>30</v>
      </c>
      <c r="T44" s="2">
        <v>2</v>
      </c>
      <c r="U44" s="2">
        <v>14</v>
      </c>
      <c r="V44" s="2">
        <v>251</v>
      </c>
      <c r="W44" s="2">
        <v>614</v>
      </c>
    </row>
    <row r="45" spans="1:23" x14ac:dyDescent="0.25">
      <c r="A45" s="10">
        <v>142285</v>
      </c>
      <c r="B45" s="11" t="s">
        <v>83</v>
      </c>
      <c r="C45" s="11" t="s">
        <v>82</v>
      </c>
      <c r="D45" s="3">
        <v>1</v>
      </c>
      <c r="E45" s="2" t="s">
        <v>29</v>
      </c>
      <c r="F45" s="12" t="s">
        <v>30</v>
      </c>
      <c r="G45" s="2">
        <v>85</v>
      </c>
      <c r="H45" s="2">
        <v>776</v>
      </c>
      <c r="I45" s="2">
        <v>451</v>
      </c>
      <c r="J45" s="2">
        <v>317</v>
      </c>
      <c r="K45" s="2">
        <v>329</v>
      </c>
      <c r="L45" s="2">
        <v>60</v>
      </c>
      <c r="M45" s="2">
        <v>151</v>
      </c>
      <c r="N45" s="2">
        <v>2169</v>
      </c>
      <c r="O45" s="2">
        <v>1</v>
      </c>
      <c r="P45" s="2">
        <v>173</v>
      </c>
      <c r="Q45" s="2">
        <v>26</v>
      </c>
      <c r="R45" s="2">
        <v>23</v>
      </c>
      <c r="S45" s="2">
        <v>33</v>
      </c>
      <c r="T45" s="2">
        <v>1</v>
      </c>
      <c r="V45" s="2">
        <v>698</v>
      </c>
      <c r="W45" s="2">
        <v>955</v>
      </c>
    </row>
    <row r="46" spans="1:23" x14ac:dyDescent="0.25">
      <c r="A46" s="10">
        <v>145600</v>
      </c>
      <c r="B46" s="11" t="s">
        <v>84</v>
      </c>
      <c r="C46" s="11" t="s">
        <v>85</v>
      </c>
      <c r="D46" s="3">
        <v>1</v>
      </c>
      <c r="E46" s="2" t="s">
        <v>33</v>
      </c>
      <c r="G46" s="2">
        <v>1021</v>
      </c>
      <c r="H46" s="2">
        <v>1922</v>
      </c>
      <c r="I46" s="2">
        <v>4035</v>
      </c>
      <c r="J46" s="2">
        <v>1384</v>
      </c>
      <c r="K46" s="2">
        <v>620</v>
      </c>
      <c r="L46" s="2">
        <v>239</v>
      </c>
      <c r="M46" s="2">
        <v>561</v>
      </c>
      <c r="N46" s="2">
        <v>9782</v>
      </c>
      <c r="O46" s="2">
        <v>53</v>
      </c>
      <c r="P46" s="2">
        <v>1175</v>
      </c>
      <c r="Q46" s="2">
        <v>1680</v>
      </c>
      <c r="R46" s="2">
        <v>67</v>
      </c>
      <c r="S46" s="2">
        <v>26</v>
      </c>
      <c r="T46" s="2">
        <v>2</v>
      </c>
      <c r="U46" s="2">
        <v>28</v>
      </c>
      <c r="V46" s="2">
        <v>2469</v>
      </c>
      <c r="W46" s="2">
        <v>5500</v>
      </c>
    </row>
    <row r="47" spans="1:23" x14ac:dyDescent="0.25">
      <c r="A47" s="10">
        <v>145637</v>
      </c>
      <c r="B47" s="11" t="s">
        <v>86</v>
      </c>
      <c r="C47" s="11" t="s">
        <v>85</v>
      </c>
      <c r="D47" s="3">
        <v>1</v>
      </c>
      <c r="E47" s="2" t="s">
        <v>33</v>
      </c>
      <c r="G47" s="2">
        <v>1041</v>
      </c>
      <c r="H47" s="2">
        <v>2148</v>
      </c>
      <c r="I47" s="2">
        <v>3028</v>
      </c>
      <c r="J47" s="2">
        <v>621</v>
      </c>
      <c r="K47" s="2">
        <v>1185</v>
      </c>
      <c r="L47" s="2">
        <v>541</v>
      </c>
      <c r="M47" s="2">
        <v>1149</v>
      </c>
      <c r="N47" s="2">
        <v>9713</v>
      </c>
      <c r="O47" s="2">
        <v>27</v>
      </c>
      <c r="P47" s="2">
        <v>935</v>
      </c>
      <c r="Q47" s="2">
        <v>245</v>
      </c>
      <c r="R47" s="2">
        <v>50</v>
      </c>
      <c r="S47" s="2">
        <v>97</v>
      </c>
      <c r="T47" s="2">
        <v>1</v>
      </c>
      <c r="U47" s="2">
        <v>49</v>
      </c>
      <c r="V47" s="2">
        <v>5319</v>
      </c>
      <c r="W47" s="2">
        <v>6723</v>
      </c>
    </row>
    <row r="48" spans="1:23" x14ac:dyDescent="0.25">
      <c r="A48" s="10">
        <v>147703</v>
      </c>
      <c r="B48" s="11" t="s">
        <v>87</v>
      </c>
      <c r="C48" s="11" t="s">
        <v>85</v>
      </c>
      <c r="D48" s="3">
        <v>1</v>
      </c>
      <c r="E48" s="2" t="s">
        <v>29</v>
      </c>
      <c r="G48" s="2">
        <v>330</v>
      </c>
      <c r="H48" s="2">
        <v>916</v>
      </c>
      <c r="I48" s="2">
        <v>920</v>
      </c>
      <c r="J48" s="2">
        <v>206</v>
      </c>
      <c r="K48" s="2">
        <v>440</v>
      </c>
      <c r="L48" s="2">
        <v>100</v>
      </c>
      <c r="M48" s="2">
        <v>515</v>
      </c>
      <c r="N48" s="2">
        <v>3427</v>
      </c>
      <c r="O48" s="2">
        <v>14</v>
      </c>
      <c r="P48" s="2">
        <v>264</v>
      </c>
      <c r="Q48" s="2">
        <v>72</v>
      </c>
      <c r="R48" s="2">
        <v>7</v>
      </c>
      <c r="S48" s="2">
        <v>6</v>
      </c>
      <c r="T48" s="2">
        <v>1</v>
      </c>
      <c r="U48" s="2">
        <v>20</v>
      </c>
      <c r="V48" s="2">
        <v>1343</v>
      </c>
      <c r="W48" s="2">
        <v>1727</v>
      </c>
    </row>
    <row r="49" spans="1:23" x14ac:dyDescent="0.25">
      <c r="A49" s="10">
        <v>149222</v>
      </c>
      <c r="B49" s="11" t="s">
        <v>88</v>
      </c>
      <c r="C49" s="11" t="s">
        <v>85</v>
      </c>
      <c r="D49" s="3">
        <v>1</v>
      </c>
      <c r="E49" s="2" t="s">
        <v>29</v>
      </c>
      <c r="G49" s="2">
        <v>210</v>
      </c>
      <c r="H49" s="2">
        <v>1351</v>
      </c>
      <c r="I49" s="2">
        <v>1429</v>
      </c>
      <c r="J49" s="2">
        <v>495</v>
      </c>
      <c r="K49" s="2">
        <v>913</v>
      </c>
      <c r="L49" s="2">
        <v>159</v>
      </c>
      <c r="M49" s="2">
        <v>423</v>
      </c>
      <c r="N49" s="2">
        <v>4980</v>
      </c>
      <c r="O49" s="2">
        <v>2</v>
      </c>
      <c r="P49" s="2">
        <v>258</v>
      </c>
      <c r="Q49" s="2">
        <v>109</v>
      </c>
      <c r="R49" s="2">
        <v>14</v>
      </c>
      <c r="S49" s="2">
        <v>21</v>
      </c>
      <c r="U49" s="2">
        <v>9</v>
      </c>
      <c r="V49" s="2">
        <v>1959</v>
      </c>
      <c r="W49" s="2">
        <v>2372</v>
      </c>
    </row>
    <row r="50" spans="1:23" x14ac:dyDescent="0.25">
      <c r="A50" s="15">
        <v>150136</v>
      </c>
      <c r="B50" s="3" t="s">
        <v>89</v>
      </c>
      <c r="C50" s="3" t="s">
        <v>90</v>
      </c>
      <c r="D50" s="3">
        <v>1</v>
      </c>
      <c r="E50" s="2" t="s">
        <v>29</v>
      </c>
      <c r="G50" s="2">
        <v>236</v>
      </c>
      <c r="H50" s="2">
        <v>958</v>
      </c>
      <c r="I50" s="2">
        <v>432</v>
      </c>
      <c r="J50" s="2">
        <v>279</v>
      </c>
      <c r="K50" s="2">
        <v>413</v>
      </c>
      <c r="L50" s="2">
        <v>115</v>
      </c>
      <c r="M50" s="2">
        <v>419</v>
      </c>
      <c r="N50" s="2">
        <v>2852</v>
      </c>
      <c r="O50" s="2">
        <v>1</v>
      </c>
      <c r="P50" s="2">
        <v>207</v>
      </c>
      <c r="Q50" s="2">
        <v>5</v>
      </c>
      <c r="R50" s="2">
        <v>6</v>
      </c>
      <c r="S50" s="2">
        <v>26</v>
      </c>
      <c r="T50" s="2">
        <v>1</v>
      </c>
      <c r="U50" s="2">
        <v>225</v>
      </c>
      <c r="V50" s="2">
        <v>855</v>
      </c>
      <c r="W50" s="2">
        <v>1326</v>
      </c>
    </row>
    <row r="51" spans="1:23" x14ac:dyDescent="0.25">
      <c r="A51" s="10">
        <v>151111</v>
      </c>
      <c r="B51" s="11" t="s">
        <v>91</v>
      </c>
      <c r="C51" s="11" t="s">
        <v>90</v>
      </c>
      <c r="D51" s="3">
        <v>1</v>
      </c>
      <c r="E51" s="2" t="s">
        <v>29</v>
      </c>
      <c r="G51" s="2">
        <v>216</v>
      </c>
      <c r="H51" s="2">
        <v>2661</v>
      </c>
      <c r="I51" s="2">
        <v>3139</v>
      </c>
      <c r="J51" s="2">
        <v>675</v>
      </c>
      <c r="K51" s="2">
        <v>1097</v>
      </c>
      <c r="L51" s="2">
        <v>104</v>
      </c>
      <c r="M51" s="2">
        <v>302</v>
      </c>
      <c r="N51" s="2">
        <v>8194</v>
      </c>
      <c r="O51" s="2">
        <v>3</v>
      </c>
      <c r="P51" s="2">
        <v>1042</v>
      </c>
      <c r="Q51" s="2">
        <v>77</v>
      </c>
      <c r="R51" s="2">
        <v>6</v>
      </c>
      <c r="S51" s="2">
        <v>14</v>
      </c>
      <c r="U51" s="2">
        <v>1</v>
      </c>
      <c r="V51" s="2">
        <v>652</v>
      </c>
      <c r="W51" s="2">
        <v>1795</v>
      </c>
    </row>
    <row r="52" spans="1:23" x14ac:dyDescent="0.25">
      <c r="A52" s="10">
        <v>151351</v>
      </c>
      <c r="B52" s="11" t="s">
        <v>92</v>
      </c>
      <c r="C52" s="11" t="s">
        <v>90</v>
      </c>
      <c r="D52" s="3">
        <v>1</v>
      </c>
      <c r="E52" s="2" t="s">
        <v>33</v>
      </c>
      <c r="G52" s="2">
        <v>359</v>
      </c>
      <c r="H52" s="2">
        <v>2413</v>
      </c>
      <c r="I52" s="2">
        <v>2608</v>
      </c>
      <c r="J52" s="2">
        <v>283</v>
      </c>
      <c r="K52" s="2">
        <v>1173</v>
      </c>
      <c r="L52" s="2">
        <v>235</v>
      </c>
      <c r="M52" s="2">
        <v>724</v>
      </c>
      <c r="N52" s="2">
        <v>7795</v>
      </c>
      <c r="P52" s="2">
        <v>371</v>
      </c>
      <c r="Q52" s="2">
        <v>56</v>
      </c>
      <c r="R52" s="2">
        <v>8</v>
      </c>
      <c r="S52" s="2">
        <v>26</v>
      </c>
      <c r="U52" s="2">
        <v>2</v>
      </c>
      <c r="V52" s="2">
        <v>3215</v>
      </c>
      <c r="W52" s="2">
        <v>3678</v>
      </c>
    </row>
    <row r="53" spans="1:23" x14ac:dyDescent="0.25">
      <c r="A53" s="10">
        <v>243780</v>
      </c>
      <c r="B53" s="11" t="s">
        <v>93</v>
      </c>
      <c r="C53" s="11" t="s">
        <v>90</v>
      </c>
      <c r="D53" s="3">
        <v>1</v>
      </c>
      <c r="E53" s="2" t="s">
        <v>33</v>
      </c>
      <c r="G53" s="2">
        <v>471</v>
      </c>
      <c r="H53" s="2">
        <v>2290</v>
      </c>
      <c r="I53" s="2">
        <v>2373</v>
      </c>
      <c r="J53" s="2">
        <v>1062</v>
      </c>
      <c r="K53" s="2">
        <v>1218</v>
      </c>
      <c r="L53" s="2">
        <v>423</v>
      </c>
      <c r="M53" s="2">
        <v>1283</v>
      </c>
      <c r="N53" s="2">
        <v>9120</v>
      </c>
      <c r="O53" s="2">
        <v>5</v>
      </c>
      <c r="P53" s="2">
        <v>366</v>
      </c>
      <c r="Q53" s="2">
        <v>156</v>
      </c>
      <c r="R53" s="2">
        <v>83</v>
      </c>
      <c r="S53" s="2">
        <v>208</v>
      </c>
      <c r="T53" s="2">
        <v>4</v>
      </c>
      <c r="U53" s="2">
        <v>617</v>
      </c>
      <c r="V53" s="2">
        <v>4604</v>
      </c>
      <c r="W53" s="2">
        <v>6043</v>
      </c>
    </row>
    <row r="54" spans="1:23" x14ac:dyDescent="0.25">
      <c r="A54" s="10">
        <v>155317</v>
      </c>
      <c r="B54" s="11" t="s">
        <v>94</v>
      </c>
      <c r="C54" s="11" t="s">
        <v>95</v>
      </c>
      <c r="D54" s="3">
        <v>1</v>
      </c>
      <c r="E54" s="2" t="s">
        <v>33</v>
      </c>
      <c r="G54" s="2">
        <v>287</v>
      </c>
      <c r="H54" s="2">
        <v>2717</v>
      </c>
      <c r="I54" s="2">
        <v>2598</v>
      </c>
      <c r="J54" s="2">
        <v>325</v>
      </c>
      <c r="K54" s="2">
        <v>615</v>
      </c>
      <c r="L54" s="2">
        <v>288</v>
      </c>
      <c r="M54" s="2">
        <v>474</v>
      </c>
      <c r="N54" s="2">
        <v>7304</v>
      </c>
      <c r="O54" s="2">
        <v>15</v>
      </c>
      <c r="P54" s="2">
        <v>704</v>
      </c>
      <c r="Q54" s="2">
        <v>186</v>
      </c>
      <c r="R54" s="2">
        <v>18</v>
      </c>
      <c r="S54" s="2">
        <v>67</v>
      </c>
      <c r="T54" s="2">
        <v>3</v>
      </c>
      <c r="U54" s="2">
        <v>14</v>
      </c>
      <c r="V54" s="2">
        <v>1950</v>
      </c>
      <c r="W54" s="2">
        <v>2957</v>
      </c>
    </row>
    <row r="55" spans="1:23" x14ac:dyDescent="0.25">
      <c r="A55" s="10">
        <v>155399</v>
      </c>
      <c r="B55" s="11" t="s">
        <v>96</v>
      </c>
      <c r="C55" s="11" t="s">
        <v>95</v>
      </c>
      <c r="D55" s="3">
        <v>1</v>
      </c>
      <c r="E55" s="2" t="s">
        <v>29</v>
      </c>
      <c r="G55" s="2">
        <v>315</v>
      </c>
      <c r="H55" s="2">
        <v>1275</v>
      </c>
      <c r="I55" s="2">
        <v>1284</v>
      </c>
      <c r="J55" s="2">
        <v>211</v>
      </c>
      <c r="K55" s="2">
        <v>431</v>
      </c>
      <c r="L55" s="2">
        <v>201</v>
      </c>
      <c r="M55" s="2">
        <v>354</v>
      </c>
      <c r="N55" s="2">
        <v>4071</v>
      </c>
      <c r="O55" s="2">
        <v>11</v>
      </c>
      <c r="P55" s="2">
        <v>212</v>
      </c>
      <c r="Q55" s="2">
        <v>535</v>
      </c>
      <c r="R55" s="2">
        <v>66</v>
      </c>
      <c r="S55" s="2">
        <v>37</v>
      </c>
      <c r="T55" s="2">
        <v>5</v>
      </c>
      <c r="U55" s="2">
        <v>77</v>
      </c>
      <c r="V55" s="2">
        <v>1343</v>
      </c>
      <c r="W55" s="2">
        <v>2286</v>
      </c>
    </row>
    <row r="56" spans="1:23" x14ac:dyDescent="0.25">
      <c r="A56" s="10">
        <v>156125</v>
      </c>
      <c r="B56" s="11" t="s">
        <v>97</v>
      </c>
      <c r="C56" s="11" t="s">
        <v>95</v>
      </c>
      <c r="D56" s="3">
        <v>1</v>
      </c>
      <c r="E56" s="2" t="s">
        <v>29</v>
      </c>
      <c r="G56" s="2">
        <v>114</v>
      </c>
      <c r="H56" s="2">
        <v>572</v>
      </c>
      <c r="I56" s="2">
        <v>391</v>
      </c>
      <c r="J56" s="2">
        <v>93</v>
      </c>
      <c r="K56" s="2">
        <v>287</v>
      </c>
      <c r="L56" s="2">
        <v>86</v>
      </c>
      <c r="M56" s="2">
        <v>175</v>
      </c>
      <c r="N56" s="2">
        <v>1718</v>
      </c>
      <c r="O56" s="2">
        <v>4</v>
      </c>
      <c r="P56" s="2">
        <v>355</v>
      </c>
      <c r="Q56" s="2">
        <v>80</v>
      </c>
      <c r="R56" s="2">
        <v>20</v>
      </c>
      <c r="S56" s="2">
        <v>26</v>
      </c>
      <c r="U56" s="2">
        <v>3</v>
      </c>
      <c r="V56" s="2">
        <v>679</v>
      </c>
      <c r="W56" s="2">
        <v>1167</v>
      </c>
    </row>
    <row r="57" spans="1:23" x14ac:dyDescent="0.25">
      <c r="A57" s="10">
        <v>157085</v>
      </c>
      <c r="B57" s="11" t="s">
        <v>98</v>
      </c>
      <c r="C57" s="11" t="s">
        <v>99</v>
      </c>
      <c r="D57" s="3">
        <v>1</v>
      </c>
      <c r="E57" s="2" t="s">
        <v>33</v>
      </c>
      <c r="G57" s="2">
        <v>418</v>
      </c>
      <c r="H57" s="2">
        <v>2225</v>
      </c>
      <c r="I57" s="2">
        <v>2965</v>
      </c>
      <c r="J57" s="2">
        <v>1200</v>
      </c>
      <c r="K57" s="2">
        <v>1814</v>
      </c>
      <c r="L57" s="2">
        <v>189</v>
      </c>
      <c r="M57" s="2">
        <v>1000</v>
      </c>
      <c r="N57" s="2">
        <v>9811</v>
      </c>
      <c r="O57" s="2">
        <v>14</v>
      </c>
      <c r="P57" s="2">
        <v>422</v>
      </c>
      <c r="Q57" s="2">
        <v>229</v>
      </c>
      <c r="R57" s="2">
        <v>619</v>
      </c>
      <c r="S57" s="2">
        <v>147</v>
      </c>
      <c r="U57" s="2">
        <v>276</v>
      </c>
      <c r="V57" s="2">
        <v>2109</v>
      </c>
      <c r="W57" s="2">
        <v>3816</v>
      </c>
    </row>
    <row r="58" spans="1:23" x14ac:dyDescent="0.25">
      <c r="A58" s="10">
        <v>157289</v>
      </c>
      <c r="B58" s="11" t="s">
        <v>100</v>
      </c>
      <c r="C58" s="11" t="s">
        <v>99</v>
      </c>
      <c r="D58" s="3">
        <v>1</v>
      </c>
      <c r="E58" s="2" t="s">
        <v>33</v>
      </c>
      <c r="G58" s="2">
        <v>83</v>
      </c>
      <c r="H58" s="2">
        <v>1649</v>
      </c>
      <c r="I58" s="2">
        <v>2296</v>
      </c>
      <c r="J58" s="2">
        <v>351</v>
      </c>
      <c r="K58" s="2">
        <v>551</v>
      </c>
      <c r="L58" s="2">
        <v>164</v>
      </c>
      <c r="M58" s="2">
        <v>355</v>
      </c>
      <c r="N58" s="2">
        <v>5449</v>
      </c>
      <c r="O58" s="2">
        <v>15</v>
      </c>
      <c r="P58" s="2">
        <v>660</v>
      </c>
      <c r="Q58" s="2">
        <v>186</v>
      </c>
      <c r="R58" s="2">
        <v>27</v>
      </c>
      <c r="S58" s="2">
        <v>57</v>
      </c>
      <c r="U58" s="2">
        <v>18</v>
      </c>
      <c r="V58" s="2">
        <v>1512</v>
      </c>
      <c r="W58" s="2">
        <v>2475</v>
      </c>
    </row>
    <row r="59" spans="1:23" x14ac:dyDescent="0.25">
      <c r="A59" s="10">
        <v>159391</v>
      </c>
      <c r="B59" s="11" t="s">
        <v>101</v>
      </c>
      <c r="C59" s="11" t="s">
        <v>102</v>
      </c>
      <c r="D59" s="3">
        <v>1</v>
      </c>
      <c r="E59" s="2" t="s">
        <v>33</v>
      </c>
      <c r="G59" s="2">
        <v>102</v>
      </c>
      <c r="H59" s="2">
        <v>1818</v>
      </c>
      <c r="I59" s="2">
        <v>2506</v>
      </c>
      <c r="J59" s="2">
        <v>442</v>
      </c>
      <c r="K59" s="2">
        <v>549</v>
      </c>
      <c r="L59" s="2">
        <v>228</v>
      </c>
      <c r="M59" s="2">
        <v>572</v>
      </c>
      <c r="N59" s="2">
        <v>6217</v>
      </c>
      <c r="P59" s="2">
        <v>205</v>
      </c>
      <c r="Q59" s="2">
        <v>133</v>
      </c>
      <c r="R59" s="2">
        <v>23</v>
      </c>
      <c r="S59" s="2">
        <v>21</v>
      </c>
      <c r="T59" s="2">
        <v>2</v>
      </c>
      <c r="U59" s="2">
        <v>25</v>
      </c>
      <c r="V59" s="2">
        <v>2229</v>
      </c>
      <c r="W59" s="2">
        <v>2638</v>
      </c>
    </row>
    <row r="60" spans="1:23" x14ac:dyDescent="0.25">
      <c r="A60" s="15">
        <v>159647</v>
      </c>
      <c r="B60" s="3" t="s">
        <v>103</v>
      </c>
      <c r="C60" s="3" t="s">
        <v>102</v>
      </c>
      <c r="D60" s="3">
        <v>1</v>
      </c>
      <c r="E60" s="2" t="s">
        <v>29</v>
      </c>
      <c r="G60" s="2">
        <v>52</v>
      </c>
      <c r="H60" s="2">
        <v>423</v>
      </c>
      <c r="I60" s="2">
        <v>180</v>
      </c>
      <c r="J60" s="2">
        <v>24</v>
      </c>
      <c r="K60" s="2">
        <v>168</v>
      </c>
      <c r="L60" s="2">
        <v>31</v>
      </c>
      <c r="M60" s="2">
        <v>143</v>
      </c>
      <c r="N60" s="2">
        <v>1021</v>
      </c>
      <c r="P60" s="2">
        <v>119</v>
      </c>
      <c r="Q60" s="2">
        <v>20</v>
      </c>
      <c r="R60" s="2">
        <v>21</v>
      </c>
      <c r="S60" s="2">
        <v>2</v>
      </c>
      <c r="T60" s="2">
        <v>1</v>
      </c>
      <c r="U60" s="2">
        <v>3</v>
      </c>
      <c r="V60" s="2">
        <v>388</v>
      </c>
      <c r="W60" s="2">
        <v>554</v>
      </c>
    </row>
    <row r="61" spans="1:23" x14ac:dyDescent="0.25">
      <c r="A61" s="10">
        <v>159939</v>
      </c>
      <c r="B61" s="11" t="s">
        <v>104</v>
      </c>
      <c r="C61" s="11" t="s">
        <v>102</v>
      </c>
      <c r="D61" s="3">
        <v>1</v>
      </c>
      <c r="E61" s="2" t="s">
        <v>29</v>
      </c>
      <c r="F61" s="12" t="s">
        <v>30</v>
      </c>
      <c r="G61" s="2">
        <v>107</v>
      </c>
      <c r="H61" s="2">
        <v>377</v>
      </c>
      <c r="I61" s="2">
        <v>405</v>
      </c>
      <c r="J61" s="2">
        <v>48</v>
      </c>
      <c r="K61" s="2">
        <v>59</v>
      </c>
      <c r="L61" s="2">
        <v>50</v>
      </c>
      <c r="M61" s="2">
        <v>46</v>
      </c>
      <c r="N61" s="2">
        <v>1092</v>
      </c>
      <c r="P61" s="2">
        <v>129</v>
      </c>
      <c r="Q61" s="2">
        <v>14</v>
      </c>
      <c r="R61" s="2">
        <v>1</v>
      </c>
      <c r="U61" s="2">
        <v>3</v>
      </c>
      <c r="V61" s="2">
        <v>444</v>
      </c>
      <c r="W61" s="2">
        <v>591</v>
      </c>
    </row>
    <row r="62" spans="1:23" x14ac:dyDescent="0.25">
      <c r="A62" s="10">
        <v>160658</v>
      </c>
      <c r="B62" s="11" t="s">
        <v>105</v>
      </c>
      <c r="C62" s="11" t="s">
        <v>102</v>
      </c>
      <c r="D62" s="3">
        <v>1</v>
      </c>
      <c r="E62" s="2" t="s">
        <v>29</v>
      </c>
      <c r="G62" s="2">
        <v>90</v>
      </c>
      <c r="H62" s="2">
        <v>584</v>
      </c>
      <c r="I62" s="2">
        <v>441</v>
      </c>
      <c r="J62" s="2">
        <v>195</v>
      </c>
      <c r="K62" s="2">
        <v>262</v>
      </c>
      <c r="L62" s="2">
        <v>38</v>
      </c>
      <c r="M62" s="2">
        <v>185</v>
      </c>
      <c r="N62" s="2">
        <v>1795</v>
      </c>
      <c r="P62" s="2">
        <v>146</v>
      </c>
      <c r="Q62" s="2">
        <v>14</v>
      </c>
      <c r="R62" s="2">
        <v>3</v>
      </c>
      <c r="U62" s="2">
        <v>1</v>
      </c>
      <c r="V62" s="2">
        <v>580</v>
      </c>
      <c r="W62" s="2">
        <v>744</v>
      </c>
    </row>
    <row r="63" spans="1:23" x14ac:dyDescent="0.25">
      <c r="A63" s="15">
        <v>166513</v>
      </c>
      <c r="B63" s="3" t="s">
        <v>106</v>
      </c>
      <c r="C63" s="3" t="s">
        <v>107</v>
      </c>
      <c r="D63" s="3">
        <v>1</v>
      </c>
      <c r="E63" s="2" t="s">
        <v>29</v>
      </c>
      <c r="G63" s="2">
        <v>131</v>
      </c>
      <c r="H63" s="2">
        <v>509</v>
      </c>
      <c r="I63" s="2">
        <v>393</v>
      </c>
      <c r="J63" s="2">
        <v>54</v>
      </c>
      <c r="K63" s="2">
        <v>61</v>
      </c>
      <c r="L63" s="2">
        <v>29</v>
      </c>
      <c r="M63" s="2">
        <v>125</v>
      </c>
      <c r="N63" s="2">
        <v>1302</v>
      </c>
      <c r="P63" s="2">
        <v>546</v>
      </c>
      <c r="Q63" s="2">
        <v>29</v>
      </c>
      <c r="R63" s="2">
        <v>2</v>
      </c>
      <c r="S63" s="2">
        <v>1</v>
      </c>
      <c r="U63" s="2">
        <v>1</v>
      </c>
      <c r="V63" s="2">
        <v>481</v>
      </c>
      <c r="W63" s="2">
        <v>1060</v>
      </c>
    </row>
    <row r="64" spans="1:23" x14ac:dyDescent="0.25">
      <c r="A64" s="16">
        <v>166629</v>
      </c>
      <c r="B64" s="17" t="s">
        <v>108</v>
      </c>
      <c r="C64" s="17" t="s">
        <v>107</v>
      </c>
      <c r="D64" s="18">
        <v>1</v>
      </c>
      <c r="E64" s="17" t="s">
        <v>33</v>
      </c>
      <c r="F64" s="17" t="s">
        <v>40</v>
      </c>
      <c r="G64" s="18">
        <v>119</v>
      </c>
      <c r="H64" s="18">
        <v>1531</v>
      </c>
      <c r="I64" s="18">
        <v>1262</v>
      </c>
      <c r="J64" s="18">
        <v>319</v>
      </c>
      <c r="K64" s="18">
        <v>755</v>
      </c>
      <c r="L64" s="18">
        <v>225</v>
      </c>
      <c r="M64" s="18">
        <v>683</v>
      </c>
      <c r="N64" s="18">
        <v>4894</v>
      </c>
      <c r="O64" s="18">
        <v>2</v>
      </c>
      <c r="P64" s="18">
        <v>323</v>
      </c>
      <c r="Q64" s="18">
        <v>114</v>
      </c>
      <c r="R64" s="18">
        <v>17</v>
      </c>
      <c r="S64" s="18">
        <v>63</v>
      </c>
      <c r="T64" s="18">
        <v>1</v>
      </c>
      <c r="U64" s="18">
        <v>27</v>
      </c>
      <c r="V64" s="18">
        <v>2534</v>
      </c>
      <c r="W64" s="18">
        <v>3081</v>
      </c>
    </row>
    <row r="65" spans="1:23" x14ac:dyDescent="0.25">
      <c r="A65" s="15">
        <v>166638</v>
      </c>
      <c r="B65" s="3" t="s">
        <v>109</v>
      </c>
      <c r="C65" s="3" t="s">
        <v>107</v>
      </c>
      <c r="D65" s="3">
        <v>1</v>
      </c>
      <c r="E65" s="2" t="s">
        <v>29</v>
      </c>
      <c r="G65" s="2">
        <v>89</v>
      </c>
      <c r="H65" s="2">
        <v>547</v>
      </c>
      <c r="I65" s="2">
        <v>683</v>
      </c>
      <c r="J65" s="2">
        <v>111</v>
      </c>
      <c r="K65" s="2">
        <v>237</v>
      </c>
      <c r="L65" s="2">
        <v>13</v>
      </c>
      <c r="M65" s="2">
        <v>23</v>
      </c>
      <c r="N65" s="2">
        <v>1703</v>
      </c>
      <c r="O65" s="2">
        <v>2</v>
      </c>
      <c r="P65" s="2">
        <v>541</v>
      </c>
      <c r="Q65" s="2">
        <v>204</v>
      </c>
      <c r="R65" s="2">
        <v>45</v>
      </c>
      <c r="S65" s="2">
        <v>254</v>
      </c>
      <c r="V65" s="2">
        <v>430</v>
      </c>
      <c r="W65" s="2">
        <v>1476</v>
      </c>
    </row>
    <row r="66" spans="1:23" x14ac:dyDescent="0.25">
      <c r="A66" s="10">
        <v>163286</v>
      </c>
      <c r="B66" s="11" t="s">
        <v>110</v>
      </c>
      <c r="C66" s="11" t="s">
        <v>111</v>
      </c>
      <c r="D66" s="3">
        <v>1</v>
      </c>
      <c r="E66" s="2" t="s">
        <v>33</v>
      </c>
      <c r="G66" s="2">
        <v>370</v>
      </c>
      <c r="H66" s="2">
        <v>3200</v>
      </c>
      <c r="I66" s="2">
        <v>2571</v>
      </c>
      <c r="J66" s="2">
        <v>593</v>
      </c>
      <c r="K66" s="2">
        <v>497</v>
      </c>
      <c r="L66" s="2">
        <v>333</v>
      </c>
      <c r="M66" s="2">
        <v>551</v>
      </c>
      <c r="N66" s="2">
        <v>8115</v>
      </c>
      <c r="O66" s="2">
        <v>14</v>
      </c>
      <c r="P66" s="2">
        <v>986</v>
      </c>
      <c r="Q66" s="2">
        <v>90</v>
      </c>
      <c r="R66" s="2">
        <v>20</v>
      </c>
      <c r="S66" s="2">
        <v>68</v>
      </c>
      <c r="T66" s="2">
        <v>4</v>
      </c>
      <c r="U66" s="2">
        <v>85</v>
      </c>
      <c r="V66" s="2">
        <v>4069</v>
      </c>
      <c r="W66" s="2">
        <v>5336</v>
      </c>
    </row>
    <row r="67" spans="1:23" x14ac:dyDescent="0.25">
      <c r="A67" s="10">
        <v>161253</v>
      </c>
      <c r="B67" s="11" t="s">
        <v>112</v>
      </c>
      <c r="C67" s="11" t="s">
        <v>113</v>
      </c>
      <c r="D67" s="3">
        <v>1</v>
      </c>
      <c r="E67" s="2" t="s">
        <v>29</v>
      </c>
      <c r="F67" s="12" t="s">
        <v>30</v>
      </c>
      <c r="G67" s="2">
        <v>49</v>
      </c>
      <c r="H67" s="2">
        <v>609</v>
      </c>
      <c r="I67" s="2">
        <v>660</v>
      </c>
      <c r="J67" s="2">
        <v>82</v>
      </c>
      <c r="K67" s="2">
        <v>335</v>
      </c>
      <c r="L67" s="2">
        <v>96</v>
      </c>
      <c r="M67" s="2">
        <v>311</v>
      </c>
      <c r="N67" s="2">
        <v>2142</v>
      </c>
      <c r="O67" s="2">
        <v>2</v>
      </c>
      <c r="P67" s="2">
        <v>248</v>
      </c>
      <c r="Q67" s="2">
        <v>53</v>
      </c>
      <c r="R67" s="2">
        <v>24</v>
      </c>
      <c r="S67" s="2">
        <v>32</v>
      </c>
      <c r="T67" s="2">
        <v>1</v>
      </c>
      <c r="U67" s="2">
        <v>5</v>
      </c>
      <c r="V67" s="2">
        <v>661</v>
      </c>
      <c r="W67" s="2">
        <v>1026</v>
      </c>
    </row>
    <row r="68" spans="1:23" x14ac:dyDescent="0.25">
      <c r="A68" s="10">
        <v>170976</v>
      </c>
      <c r="B68" s="11" t="s">
        <v>114</v>
      </c>
      <c r="C68" s="11" t="s">
        <v>115</v>
      </c>
      <c r="D68" s="3">
        <v>1</v>
      </c>
      <c r="E68" s="2" t="s">
        <v>33</v>
      </c>
      <c r="G68" s="2">
        <v>1706</v>
      </c>
      <c r="H68" s="2">
        <v>5849</v>
      </c>
      <c r="I68" s="2">
        <v>6850</v>
      </c>
      <c r="J68" s="2">
        <v>299</v>
      </c>
      <c r="K68" s="2">
        <v>2059</v>
      </c>
      <c r="L68" s="2">
        <v>511</v>
      </c>
      <c r="M68" s="2">
        <v>1139</v>
      </c>
      <c r="N68" s="2">
        <v>18413</v>
      </c>
      <c r="O68" s="2">
        <v>49</v>
      </c>
      <c r="P68" s="2">
        <v>1343</v>
      </c>
      <c r="Q68" s="2">
        <v>753</v>
      </c>
      <c r="R68" s="2">
        <v>38</v>
      </c>
      <c r="S68" s="2">
        <v>247</v>
      </c>
      <c r="U68" s="2">
        <v>71</v>
      </c>
      <c r="V68" s="2">
        <v>3760</v>
      </c>
      <c r="W68" s="2">
        <v>6261</v>
      </c>
    </row>
    <row r="69" spans="1:23" x14ac:dyDescent="0.25">
      <c r="A69" s="10">
        <v>171100</v>
      </c>
      <c r="B69" s="11" t="s">
        <v>116</v>
      </c>
      <c r="C69" s="11" t="s">
        <v>115</v>
      </c>
      <c r="D69" s="3">
        <v>1</v>
      </c>
      <c r="E69" s="2" t="s">
        <v>33</v>
      </c>
      <c r="G69" s="2">
        <v>342</v>
      </c>
      <c r="H69" s="2">
        <v>2577</v>
      </c>
      <c r="I69" s="2">
        <v>4665</v>
      </c>
      <c r="J69" s="2">
        <v>474</v>
      </c>
      <c r="K69" s="2">
        <v>1028</v>
      </c>
      <c r="L69" s="2">
        <v>304</v>
      </c>
      <c r="M69" s="2">
        <v>1114</v>
      </c>
      <c r="N69" s="2">
        <v>10504</v>
      </c>
      <c r="O69" s="2">
        <v>4</v>
      </c>
      <c r="P69" s="2">
        <v>385</v>
      </c>
      <c r="Q69" s="2">
        <v>310</v>
      </c>
      <c r="R69" s="2">
        <v>39</v>
      </c>
      <c r="S69" s="2">
        <v>73</v>
      </c>
      <c r="T69" s="2">
        <v>2</v>
      </c>
      <c r="U69" s="2">
        <v>22</v>
      </c>
      <c r="V69" s="2">
        <v>3065</v>
      </c>
      <c r="W69" s="2">
        <v>3900</v>
      </c>
    </row>
    <row r="70" spans="1:23" x14ac:dyDescent="0.25">
      <c r="A70" s="10">
        <v>171128</v>
      </c>
      <c r="B70" s="11" t="s">
        <v>117</v>
      </c>
      <c r="C70" s="11" t="s">
        <v>115</v>
      </c>
      <c r="D70" s="3">
        <v>1</v>
      </c>
      <c r="E70" s="2" t="s">
        <v>29</v>
      </c>
      <c r="G70" s="2">
        <v>68</v>
      </c>
      <c r="H70" s="2">
        <v>512</v>
      </c>
      <c r="I70" s="2">
        <v>382</v>
      </c>
      <c r="J70" s="2">
        <v>28</v>
      </c>
      <c r="K70" s="2">
        <v>143</v>
      </c>
      <c r="L70" s="2">
        <v>44</v>
      </c>
      <c r="M70" s="2">
        <v>125</v>
      </c>
      <c r="N70" s="2">
        <v>1302</v>
      </c>
      <c r="O70" s="2">
        <v>1</v>
      </c>
      <c r="P70" s="2">
        <v>116</v>
      </c>
      <c r="Q70" s="2">
        <v>45</v>
      </c>
      <c r="R70" s="2">
        <v>6</v>
      </c>
      <c r="S70" s="2">
        <v>26</v>
      </c>
      <c r="T70" s="2">
        <v>1</v>
      </c>
      <c r="U70" s="2">
        <v>15</v>
      </c>
      <c r="V70" s="2">
        <v>484</v>
      </c>
      <c r="W70" s="2">
        <v>694</v>
      </c>
    </row>
    <row r="71" spans="1:23" x14ac:dyDescent="0.25">
      <c r="A71" s="10">
        <v>172644</v>
      </c>
      <c r="B71" s="11" t="s">
        <v>118</v>
      </c>
      <c r="C71" s="11" t="s">
        <v>115</v>
      </c>
      <c r="D71" s="3">
        <v>1</v>
      </c>
      <c r="E71" s="2" t="s">
        <v>33</v>
      </c>
      <c r="G71" s="2">
        <v>239</v>
      </c>
      <c r="H71" s="2">
        <v>1806</v>
      </c>
      <c r="I71" s="2">
        <v>1956</v>
      </c>
      <c r="J71" s="2">
        <v>64</v>
      </c>
      <c r="K71" s="2">
        <v>412</v>
      </c>
      <c r="L71" s="2">
        <v>104</v>
      </c>
      <c r="M71" s="2">
        <v>291</v>
      </c>
      <c r="N71" s="2">
        <v>4872</v>
      </c>
      <c r="O71" s="2">
        <v>5</v>
      </c>
      <c r="P71" s="2">
        <v>1139</v>
      </c>
      <c r="Q71" s="2">
        <v>671</v>
      </c>
      <c r="R71" s="2">
        <v>1</v>
      </c>
      <c r="S71" s="2">
        <v>150</v>
      </c>
      <c r="T71" s="2">
        <v>24</v>
      </c>
      <c r="U71" s="2">
        <v>16</v>
      </c>
      <c r="V71" s="2">
        <v>904</v>
      </c>
      <c r="W71" s="2">
        <v>2910</v>
      </c>
    </row>
    <row r="72" spans="1:23" x14ac:dyDescent="0.25">
      <c r="A72" s="10">
        <v>172699</v>
      </c>
      <c r="B72" s="11" t="s">
        <v>119</v>
      </c>
      <c r="C72" s="11" t="s">
        <v>115</v>
      </c>
      <c r="D72" s="3">
        <v>1</v>
      </c>
      <c r="E72" s="2" t="s">
        <v>29</v>
      </c>
      <c r="G72" s="2">
        <v>86</v>
      </c>
      <c r="H72" s="2">
        <v>882</v>
      </c>
      <c r="I72" s="2">
        <v>617</v>
      </c>
      <c r="J72" s="2">
        <v>218</v>
      </c>
      <c r="K72" s="2">
        <v>349</v>
      </c>
      <c r="L72" s="2">
        <v>150</v>
      </c>
      <c r="M72" s="2">
        <v>302</v>
      </c>
      <c r="N72" s="2">
        <v>2604</v>
      </c>
      <c r="O72" s="2">
        <v>2</v>
      </c>
      <c r="P72" s="2">
        <v>548</v>
      </c>
      <c r="Q72" s="2">
        <v>26</v>
      </c>
      <c r="R72" s="2">
        <v>23</v>
      </c>
      <c r="S72" s="2">
        <v>38</v>
      </c>
      <c r="U72" s="2">
        <v>69</v>
      </c>
      <c r="V72" s="2">
        <v>843</v>
      </c>
      <c r="W72" s="2">
        <v>1549</v>
      </c>
    </row>
    <row r="73" spans="1:23" x14ac:dyDescent="0.25">
      <c r="A73" s="10">
        <v>174066</v>
      </c>
      <c r="B73" s="11" t="s">
        <v>120</v>
      </c>
      <c r="C73" s="11" t="s">
        <v>121</v>
      </c>
      <c r="D73" s="3">
        <v>1</v>
      </c>
      <c r="E73" s="2" t="s">
        <v>33</v>
      </c>
      <c r="G73" s="2">
        <v>2481</v>
      </c>
      <c r="H73" s="2">
        <v>4126</v>
      </c>
      <c r="I73" s="2">
        <v>3683</v>
      </c>
      <c r="J73" s="2">
        <v>1354</v>
      </c>
      <c r="K73" s="2">
        <v>1517</v>
      </c>
      <c r="L73" s="2">
        <v>370</v>
      </c>
      <c r="M73" s="2">
        <v>995</v>
      </c>
      <c r="N73" s="2">
        <v>14526</v>
      </c>
      <c r="O73" s="2">
        <v>277</v>
      </c>
      <c r="P73" s="2">
        <v>1218</v>
      </c>
      <c r="Q73" s="2">
        <v>625</v>
      </c>
      <c r="R73" s="2">
        <v>330</v>
      </c>
      <c r="S73" s="2">
        <v>215</v>
      </c>
      <c r="T73" s="2">
        <v>19</v>
      </c>
      <c r="U73" s="2">
        <v>49</v>
      </c>
      <c r="V73" s="2">
        <v>5349</v>
      </c>
      <c r="W73" s="2">
        <v>8082</v>
      </c>
    </row>
    <row r="74" spans="1:23" x14ac:dyDescent="0.25">
      <c r="A74" s="10">
        <v>178396</v>
      </c>
      <c r="B74" s="11" t="s">
        <v>122</v>
      </c>
      <c r="C74" s="11" t="s">
        <v>123</v>
      </c>
      <c r="D74" s="3">
        <v>1</v>
      </c>
      <c r="E74" s="2" t="s">
        <v>33</v>
      </c>
      <c r="G74" s="2">
        <v>789</v>
      </c>
      <c r="H74" s="2">
        <v>3130</v>
      </c>
      <c r="I74" s="2">
        <v>2853</v>
      </c>
      <c r="J74" s="2">
        <v>1227</v>
      </c>
      <c r="K74" s="2">
        <v>2491</v>
      </c>
      <c r="L74" s="2">
        <v>505</v>
      </c>
      <c r="M74" s="2">
        <v>1229</v>
      </c>
      <c r="N74" s="2">
        <v>12224</v>
      </c>
      <c r="O74" s="2">
        <v>35</v>
      </c>
      <c r="P74" s="2">
        <v>1326</v>
      </c>
      <c r="Q74" s="2">
        <v>1444</v>
      </c>
      <c r="R74" s="2">
        <v>586</v>
      </c>
      <c r="S74" s="2">
        <v>568</v>
      </c>
      <c r="T74" s="2">
        <v>21</v>
      </c>
      <c r="U74" s="2">
        <v>864</v>
      </c>
      <c r="V74" s="2">
        <v>2613</v>
      </c>
      <c r="W74" s="2">
        <v>7457</v>
      </c>
    </row>
    <row r="75" spans="1:23" x14ac:dyDescent="0.25">
      <c r="A75" s="10">
        <v>178402</v>
      </c>
      <c r="B75" s="11" t="s">
        <v>124</v>
      </c>
      <c r="C75" s="11" t="s">
        <v>123</v>
      </c>
      <c r="D75" s="3">
        <v>1</v>
      </c>
      <c r="E75" s="2" t="s">
        <v>29</v>
      </c>
      <c r="G75" s="2">
        <v>291</v>
      </c>
      <c r="H75" s="2">
        <v>1290</v>
      </c>
      <c r="I75" s="2">
        <v>379</v>
      </c>
      <c r="J75" s="2">
        <v>130</v>
      </c>
      <c r="K75" s="2">
        <v>345</v>
      </c>
      <c r="L75" s="2">
        <v>69</v>
      </c>
      <c r="M75" s="2">
        <v>153</v>
      </c>
      <c r="N75" s="2">
        <v>2657</v>
      </c>
      <c r="O75" s="2">
        <v>8</v>
      </c>
      <c r="P75" s="2">
        <v>579</v>
      </c>
      <c r="Q75" s="2">
        <v>53</v>
      </c>
      <c r="R75" s="2">
        <v>63</v>
      </c>
      <c r="S75" s="2">
        <v>33</v>
      </c>
      <c r="U75" s="2">
        <v>31</v>
      </c>
      <c r="V75" s="2">
        <v>548</v>
      </c>
      <c r="W75" s="2">
        <v>1315</v>
      </c>
    </row>
    <row r="76" spans="1:23" x14ac:dyDescent="0.25">
      <c r="A76" s="10">
        <v>178411</v>
      </c>
      <c r="B76" s="11" t="s">
        <v>125</v>
      </c>
      <c r="C76" s="11" t="s">
        <v>123</v>
      </c>
      <c r="D76" s="3">
        <v>1</v>
      </c>
      <c r="E76" s="2" t="s">
        <v>29</v>
      </c>
      <c r="G76" s="2">
        <v>134</v>
      </c>
      <c r="H76" s="2">
        <v>377</v>
      </c>
      <c r="I76" s="2">
        <v>194</v>
      </c>
      <c r="J76" s="2">
        <v>66</v>
      </c>
      <c r="K76" s="2">
        <v>238</v>
      </c>
      <c r="L76" s="2">
        <v>67</v>
      </c>
      <c r="M76" s="2">
        <v>101</v>
      </c>
      <c r="N76" s="2">
        <v>1177</v>
      </c>
      <c r="O76" s="2">
        <v>5</v>
      </c>
      <c r="P76" s="2">
        <v>114</v>
      </c>
      <c r="Q76" s="2">
        <v>14</v>
      </c>
      <c r="R76" s="2">
        <v>14</v>
      </c>
      <c r="S76" s="2">
        <v>13</v>
      </c>
      <c r="T76" s="2">
        <v>3</v>
      </c>
      <c r="U76" s="2">
        <v>64</v>
      </c>
      <c r="V76" s="2">
        <v>637</v>
      </c>
      <c r="W76" s="2">
        <v>864</v>
      </c>
    </row>
    <row r="77" spans="1:23" x14ac:dyDescent="0.25">
      <c r="A77" s="10">
        <v>178420</v>
      </c>
      <c r="B77" s="11" t="s">
        <v>126</v>
      </c>
      <c r="C77" s="11" t="s">
        <v>123</v>
      </c>
      <c r="D77" s="3">
        <v>1</v>
      </c>
      <c r="E77" s="2" t="s">
        <v>29</v>
      </c>
      <c r="G77" s="2">
        <v>177</v>
      </c>
      <c r="H77" s="2">
        <v>533</v>
      </c>
      <c r="I77" s="2">
        <v>336</v>
      </c>
      <c r="J77" s="2">
        <v>46</v>
      </c>
      <c r="K77" s="2">
        <v>214</v>
      </c>
      <c r="L77" s="2">
        <v>39</v>
      </c>
      <c r="M77" s="2">
        <v>116</v>
      </c>
      <c r="N77" s="2">
        <v>1461</v>
      </c>
      <c r="O77" s="2">
        <v>7</v>
      </c>
      <c r="P77" s="2">
        <v>536</v>
      </c>
      <c r="Q77" s="2">
        <v>54</v>
      </c>
      <c r="R77" s="2">
        <v>32</v>
      </c>
      <c r="S77" s="2">
        <v>43</v>
      </c>
      <c r="T77" s="2">
        <v>45</v>
      </c>
      <c r="U77" s="2">
        <v>47</v>
      </c>
      <c r="V77" s="2">
        <v>401</v>
      </c>
      <c r="W77" s="2">
        <v>1165</v>
      </c>
    </row>
    <row r="78" spans="1:23" x14ac:dyDescent="0.25">
      <c r="A78" s="10">
        <v>175856</v>
      </c>
      <c r="B78" s="11" t="s">
        <v>127</v>
      </c>
      <c r="C78" s="11" t="s">
        <v>128</v>
      </c>
      <c r="D78" s="3">
        <v>1</v>
      </c>
      <c r="E78" s="2" t="s">
        <v>29</v>
      </c>
      <c r="F78" s="12" t="s">
        <v>30</v>
      </c>
      <c r="G78" s="2">
        <v>34</v>
      </c>
      <c r="H78" s="2">
        <v>378</v>
      </c>
      <c r="I78" s="2">
        <v>536</v>
      </c>
      <c r="J78" s="2">
        <v>45</v>
      </c>
      <c r="K78" s="2">
        <v>184</v>
      </c>
      <c r="L78" s="2">
        <v>27</v>
      </c>
      <c r="M78" s="2">
        <v>89</v>
      </c>
      <c r="N78" s="2">
        <v>1293</v>
      </c>
      <c r="O78" s="2">
        <v>2</v>
      </c>
      <c r="P78" s="2">
        <v>139</v>
      </c>
      <c r="Q78" s="2">
        <v>51</v>
      </c>
      <c r="R78" s="2">
        <v>4</v>
      </c>
      <c r="S78" s="2">
        <v>7</v>
      </c>
      <c r="U78" s="2">
        <v>10</v>
      </c>
      <c r="W78" s="2">
        <v>213</v>
      </c>
    </row>
    <row r="79" spans="1:23" x14ac:dyDescent="0.25">
      <c r="A79" s="10">
        <v>176017</v>
      </c>
      <c r="B79" s="11" t="s">
        <v>129</v>
      </c>
      <c r="C79" s="11" t="s">
        <v>128</v>
      </c>
      <c r="D79" s="3">
        <v>1</v>
      </c>
      <c r="E79" s="2" t="s">
        <v>29</v>
      </c>
      <c r="F79" s="12" t="s">
        <v>30</v>
      </c>
      <c r="G79" s="2">
        <v>80</v>
      </c>
      <c r="H79" s="2">
        <v>779</v>
      </c>
      <c r="I79" s="2">
        <v>854</v>
      </c>
      <c r="J79" s="2">
        <v>131</v>
      </c>
      <c r="K79" s="2">
        <v>377</v>
      </c>
      <c r="L79" s="2">
        <v>83</v>
      </c>
      <c r="M79" s="2">
        <v>259</v>
      </c>
      <c r="N79" s="2">
        <v>2563</v>
      </c>
      <c r="P79" s="2">
        <v>142</v>
      </c>
      <c r="Q79" s="2">
        <v>27</v>
      </c>
      <c r="R79" s="2">
        <v>2</v>
      </c>
      <c r="S79" s="2">
        <v>18</v>
      </c>
      <c r="T79" s="2">
        <v>1</v>
      </c>
      <c r="U79" s="2">
        <v>13</v>
      </c>
      <c r="V79" s="2">
        <v>1112</v>
      </c>
      <c r="W79" s="2">
        <v>1315</v>
      </c>
    </row>
    <row r="80" spans="1:23" x14ac:dyDescent="0.25">
      <c r="A80" s="16">
        <v>176080</v>
      </c>
      <c r="B80" s="17" t="s">
        <v>130</v>
      </c>
      <c r="C80" s="17" t="s">
        <v>128</v>
      </c>
      <c r="D80" s="18">
        <v>1</v>
      </c>
      <c r="E80" s="18" t="s">
        <v>33</v>
      </c>
      <c r="F80" s="18" t="s">
        <v>40</v>
      </c>
      <c r="G80" s="18">
        <v>133</v>
      </c>
      <c r="H80" s="18">
        <v>1106</v>
      </c>
      <c r="I80" s="18">
        <v>1599</v>
      </c>
      <c r="J80" s="18">
        <v>140</v>
      </c>
      <c r="K80" s="18">
        <v>686</v>
      </c>
      <c r="L80" s="18">
        <v>109</v>
      </c>
      <c r="M80" s="18">
        <v>459</v>
      </c>
      <c r="N80" s="18">
        <v>4232</v>
      </c>
      <c r="O80" s="18"/>
      <c r="P80" s="18">
        <v>147</v>
      </c>
      <c r="Q80" s="18">
        <v>68</v>
      </c>
      <c r="R80" s="18">
        <v>5</v>
      </c>
      <c r="S80" s="18">
        <v>28</v>
      </c>
      <c r="T80" s="18">
        <v>1</v>
      </c>
      <c r="U80" s="18">
        <v>15</v>
      </c>
      <c r="V80" s="18">
        <v>1166</v>
      </c>
      <c r="W80" s="18">
        <v>1430</v>
      </c>
    </row>
    <row r="81" spans="1:23" x14ac:dyDescent="0.25">
      <c r="A81" s="10">
        <v>176372</v>
      </c>
      <c r="B81" s="11" t="s">
        <v>131</v>
      </c>
      <c r="C81" s="11" t="s">
        <v>128</v>
      </c>
      <c r="D81" s="3">
        <v>1</v>
      </c>
      <c r="E81" s="2" t="s">
        <v>29</v>
      </c>
      <c r="F81" s="12" t="s">
        <v>30</v>
      </c>
      <c r="G81" s="2">
        <v>51</v>
      </c>
      <c r="H81" s="2">
        <v>671</v>
      </c>
      <c r="I81" s="2">
        <v>795</v>
      </c>
      <c r="J81" s="2">
        <v>138</v>
      </c>
      <c r="K81" s="2">
        <v>274</v>
      </c>
      <c r="L81" s="2">
        <v>56</v>
      </c>
      <c r="M81" s="2">
        <v>229</v>
      </c>
      <c r="N81" s="2">
        <v>2214</v>
      </c>
      <c r="O81" s="2">
        <v>2</v>
      </c>
      <c r="P81" s="2">
        <v>191</v>
      </c>
      <c r="Q81" s="2">
        <v>128</v>
      </c>
      <c r="R81" s="2">
        <v>32</v>
      </c>
      <c r="S81" s="2">
        <v>99</v>
      </c>
      <c r="T81" s="2">
        <v>2</v>
      </c>
      <c r="U81" s="2">
        <v>31</v>
      </c>
      <c r="V81" s="2">
        <v>736</v>
      </c>
      <c r="W81" s="2">
        <v>1221</v>
      </c>
    </row>
    <row r="82" spans="1:23" x14ac:dyDescent="0.25">
      <c r="A82" s="10">
        <v>180461</v>
      </c>
      <c r="B82" s="11" t="s">
        <v>132</v>
      </c>
      <c r="C82" s="11" t="s">
        <v>133</v>
      </c>
      <c r="D82" s="3">
        <v>1</v>
      </c>
      <c r="E82" s="2" t="s">
        <v>33</v>
      </c>
      <c r="F82" s="12" t="s">
        <v>30</v>
      </c>
      <c r="G82" s="2">
        <v>76</v>
      </c>
      <c r="H82" s="2">
        <v>779</v>
      </c>
      <c r="I82" s="2">
        <v>636</v>
      </c>
      <c r="J82" s="2">
        <v>301</v>
      </c>
      <c r="K82" s="2">
        <v>187</v>
      </c>
      <c r="L82" s="2">
        <v>49</v>
      </c>
      <c r="M82" s="2">
        <v>273</v>
      </c>
      <c r="N82" s="2">
        <v>2301</v>
      </c>
      <c r="O82" s="2">
        <v>6</v>
      </c>
      <c r="P82" s="2">
        <v>350</v>
      </c>
      <c r="Q82" s="2">
        <v>202</v>
      </c>
      <c r="R82" s="2">
        <v>49</v>
      </c>
      <c r="S82" s="2">
        <v>88</v>
      </c>
      <c r="T82" s="2">
        <v>1</v>
      </c>
      <c r="U82" s="2">
        <v>15</v>
      </c>
      <c r="V82" s="2">
        <v>567</v>
      </c>
      <c r="W82" s="2">
        <v>1278</v>
      </c>
    </row>
    <row r="83" spans="1:23" x14ac:dyDescent="0.25">
      <c r="A83" s="10">
        <v>180489</v>
      </c>
      <c r="B83" s="11" t="s">
        <v>134</v>
      </c>
      <c r="C83" s="11" t="s">
        <v>133</v>
      </c>
      <c r="D83" s="3">
        <v>1</v>
      </c>
      <c r="E83" s="2" t="s">
        <v>29</v>
      </c>
      <c r="F83" s="12" t="s">
        <v>30</v>
      </c>
      <c r="G83" s="2">
        <v>73</v>
      </c>
      <c r="H83" s="2">
        <v>605</v>
      </c>
      <c r="I83" s="2">
        <v>746</v>
      </c>
      <c r="J83" s="2">
        <v>104</v>
      </c>
      <c r="K83" s="2">
        <v>182</v>
      </c>
      <c r="L83" s="2">
        <v>67</v>
      </c>
      <c r="M83" s="2">
        <v>179</v>
      </c>
      <c r="N83" s="2">
        <v>1956</v>
      </c>
      <c r="O83" s="2">
        <v>1</v>
      </c>
      <c r="P83" s="2">
        <v>307</v>
      </c>
      <c r="Q83" s="2">
        <v>205</v>
      </c>
      <c r="R83" s="2">
        <v>37</v>
      </c>
      <c r="S83" s="2">
        <v>42</v>
      </c>
      <c r="T83" s="2">
        <v>4</v>
      </c>
      <c r="U83" s="2">
        <v>24</v>
      </c>
      <c r="V83" s="2">
        <v>465</v>
      </c>
      <c r="W83" s="2">
        <v>1085</v>
      </c>
    </row>
    <row r="84" spans="1:23" x14ac:dyDescent="0.25">
      <c r="A84" s="10">
        <v>199120</v>
      </c>
      <c r="B84" s="11" t="s">
        <v>135</v>
      </c>
      <c r="C84" s="11" t="s">
        <v>136</v>
      </c>
      <c r="D84" s="3">
        <v>1</v>
      </c>
      <c r="E84" s="2" t="s">
        <v>33</v>
      </c>
      <c r="G84" s="2">
        <v>442</v>
      </c>
      <c r="H84" s="2">
        <v>3143</v>
      </c>
      <c r="I84" s="2">
        <v>4265</v>
      </c>
      <c r="J84" s="2">
        <v>804</v>
      </c>
      <c r="K84" s="2">
        <v>1476</v>
      </c>
      <c r="L84" s="2">
        <v>484</v>
      </c>
      <c r="M84" s="2">
        <v>623</v>
      </c>
      <c r="N84" s="2">
        <v>11237</v>
      </c>
      <c r="O84" s="2">
        <v>6</v>
      </c>
      <c r="P84" s="2">
        <v>503</v>
      </c>
      <c r="Q84" s="2">
        <v>249</v>
      </c>
      <c r="R84" s="2">
        <v>55</v>
      </c>
      <c r="S84" s="2">
        <v>83</v>
      </c>
      <c r="T84" s="2">
        <v>2</v>
      </c>
      <c r="U84" s="2">
        <v>8</v>
      </c>
      <c r="V84" s="2">
        <v>3329</v>
      </c>
      <c r="W84" s="2">
        <v>4235</v>
      </c>
    </row>
    <row r="85" spans="1:23" x14ac:dyDescent="0.25">
      <c r="A85" s="10">
        <v>199148</v>
      </c>
      <c r="B85" s="11" t="s">
        <v>137</v>
      </c>
      <c r="C85" s="11" t="s">
        <v>136</v>
      </c>
      <c r="D85" s="3">
        <v>1</v>
      </c>
      <c r="E85" s="2" t="s">
        <v>29</v>
      </c>
      <c r="G85" s="2">
        <v>132</v>
      </c>
      <c r="H85" s="2">
        <v>806</v>
      </c>
      <c r="I85" s="2">
        <v>718</v>
      </c>
      <c r="J85" s="2">
        <v>234</v>
      </c>
      <c r="K85" s="2">
        <v>332</v>
      </c>
      <c r="L85" s="2">
        <v>99</v>
      </c>
      <c r="M85" s="2">
        <v>237</v>
      </c>
      <c r="N85" s="2">
        <v>2558</v>
      </c>
      <c r="O85" s="2">
        <v>3</v>
      </c>
      <c r="P85" s="2">
        <v>211</v>
      </c>
      <c r="Q85" s="2">
        <v>78</v>
      </c>
      <c r="R85" s="2">
        <v>8</v>
      </c>
      <c r="S85" s="2">
        <v>26</v>
      </c>
      <c r="U85" s="2">
        <v>3</v>
      </c>
      <c r="V85" s="2">
        <v>849</v>
      </c>
      <c r="W85" s="2">
        <v>1178</v>
      </c>
    </row>
    <row r="86" spans="1:23" x14ac:dyDescent="0.25">
      <c r="A86" s="10">
        <v>199193</v>
      </c>
      <c r="B86" s="11" t="s">
        <v>138</v>
      </c>
      <c r="C86" s="11" t="s">
        <v>136</v>
      </c>
      <c r="D86" s="3">
        <v>1</v>
      </c>
      <c r="E86" s="2" t="s">
        <v>33</v>
      </c>
      <c r="G86" s="2">
        <v>199</v>
      </c>
      <c r="H86" s="2">
        <v>1736</v>
      </c>
      <c r="I86" s="2">
        <v>3124</v>
      </c>
      <c r="J86" s="2">
        <v>783</v>
      </c>
      <c r="K86" s="2">
        <v>1193</v>
      </c>
      <c r="L86" s="2">
        <v>309</v>
      </c>
      <c r="M86" s="2">
        <v>690</v>
      </c>
      <c r="N86" s="2">
        <v>8034</v>
      </c>
      <c r="O86" s="2">
        <v>4</v>
      </c>
      <c r="P86" s="2">
        <v>339</v>
      </c>
      <c r="Q86" s="2">
        <v>157</v>
      </c>
      <c r="R86" s="2">
        <v>66</v>
      </c>
      <c r="S86" s="2">
        <v>76</v>
      </c>
      <c r="T86" s="2">
        <v>1</v>
      </c>
      <c r="U86" s="2">
        <v>2</v>
      </c>
      <c r="V86" s="2">
        <v>2948</v>
      </c>
      <c r="W86" s="2">
        <v>3593</v>
      </c>
    </row>
    <row r="87" spans="1:23" x14ac:dyDescent="0.25">
      <c r="A87" s="10">
        <v>200280</v>
      </c>
      <c r="B87" s="11" t="s">
        <v>139</v>
      </c>
      <c r="C87" s="11" t="s">
        <v>140</v>
      </c>
      <c r="D87" s="3">
        <v>1</v>
      </c>
      <c r="E87" s="2" t="s">
        <v>29</v>
      </c>
      <c r="F87" s="12" t="s">
        <v>30</v>
      </c>
      <c r="G87" s="2">
        <v>117</v>
      </c>
      <c r="H87" s="2">
        <v>733</v>
      </c>
      <c r="I87" s="2">
        <v>828</v>
      </c>
      <c r="J87" s="2">
        <v>340</v>
      </c>
      <c r="K87" s="2">
        <v>268</v>
      </c>
      <c r="L87" s="2">
        <v>123</v>
      </c>
      <c r="M87" s="2">
        <v>234</v>
      </c>
      <c r="N87" s="2">
        <v>2643</v>
      </c>
      <c r="O87" s="2">
        <v>4</v>
      </c>
      <c r="P87" s="2">
        <v>72</v>
      </c>
      <c r="Q87" s="2">
        <v>53</v>
      </c>
      <c r="R87" s="2">
        <v>17</v>
      </c>
      <c r="S87" s="2">
        <v>56</v>
      </c>
      <c r="U87" s="2">
        <v>2</v>
      </c>
      <c r="V87" s="2">
        <v>708</v>
      </c>
      <c r="W87" s="2">
        <v>912</v>
      </c>
    </row>
    <row r="88" spans="1:23" x14ac:dyDescent="0.25">
      <c r="A88" s="10">
        <v>200332</v>
      </c>
      <c r="B88" s="11" t="s">
        <v>141</v>
      </c>
      <c r="C88" s="11" t="s">
        <v>140</v>
      </c>
      <c r="D88" s="3">
        <v>1</v>
      </c>
      <c r="E88" s="2" t="s">
        <v>33</v>
      </c>
      <c r="F88" s="12" t="s">
        <v>30</v>
      </c>
      <c r="G88" s="2">
        <v>94</v>
      </c>
      <c r="H88" s="2">
        <v>894</v>
      </c>
      <c r="I88" s="2">
        <v>714</v>
      </c>
      <c r="J88" s="2">
        <v>270</v>
      </c>
      <c r="K88" s="2">
        <v>247</v>
      </c>
      <c r="L88" s="2">
        <v>67</v>
      </c>
      <c r="M88" s="2">
        <v>228</v>
      </c>
      <c r="N88" s="2">
        <v>2514</v>
      </c>
      <c r="O88" s="2">
        <v>2</v>
      </c>
      <c r="P88" s="2">
        <v>15</v>
      </c>
      <c r="Q88" s="2">
        <v>13</v>
      </c>
      <c r="R88" s="2">
        <v>3</v>
      </c>
      <c r="S88" s="2">
        <v>5</v>
      </c>
      <c r="U88" s="2">
        <v>1</v>
      </c>
      <c r="V88" s="2">
        <v>853</v>
      </c>
      <c r="W88" s="2">
        <v>892</v>
      </c>
    </row>
    <row r="89" spans="1:23" x14ac:dyDescent="0.25">
      <c r="A89" s="10">
        <v>181464</v>
      </c>
      <c r="B89" s="11" t="s">
        <v>142</v>
      </c>
      <c r="C89" s="11" t="s">
        <v>143</v>
      </c>
      <c r="D89" s="3">
        <v>1</v>
      </c>
      <c r="E89" s="2" t="s">
        <v>33</v>
      </c>
      <c r="G89" s="2">
        <v>234</v>
      </c>
      <c r="H89" s="2">
        <v>1599</v>
      </c>
      <c r="I89" s="2">
        <v>1774</v>
      </c>
      <c r="J89" s="2">
        <v>270</v>
      </c>
      <c r="K89" s="2">
        <v>849</v>
      </c>
      <c r="L89" s="2">
        <v>242</v>
      </c>
      <c r="M89" s="2">
        <v>587</v>
      </c>
      <c r="N89" s="2">
        <v>5555</v>
      </c>
      <c r="O89" s="2">
        <v>11</v>
      </c>
      <c r="P89" s="2">
        <v>413</v>
      </c>
      <c r="Q89" s="2">
        <v>128</v>
      </c>
      <c r="R89" s="2">
        <v>27</v>
      </c>
      <c r="S89" s="2">
        <v>170</v>
      </c>
      <c r="T89" s="2">
        <v>4</v>
      </c>
      <c r="U89" s="2">
        <v>43</v>
      </c>
      <c r="V89" s="2">
        <v>2072</v>
      </c>
      <c r="W89" s="2">
        <v>2868</v>
      </c>
    </row>
    <row r="90" spans="1:23" x14ac:dyDescent="0.25">
      <c r="A90" s="10">
        <v>183044</v>
      </c>
      <c r="B90" s="11" t="s">
        <v>144</v>
      </c>
      <c r="C90" s="11" t="s">
        <v>145</v>
      </c>
      <c r="D90" s="3">
        <v>1</v>
      </c>
      <c r="E90" s="2" t="s">
        <v>29</v>
      </c>
      <c r="F90" s="12" t="s">
        <v>30</v>
      </c>
      <c r="G90" s="2">
        <v>203</v>
      </c>
      <c r="H90" s="2">
        <v>711</v>
      </c>
      <c r="I90" s="2">
        <v>865</v>
      </c>
      <c r="J90" s="2">
        <v>50</v>
      </c>
      <c r="K90" s="2">
        <v>292</v>
      </c>
      <c r="L90" s="2">
        <v>68</v>
      </c>
      <c r="M90" s="2">
        <v>144</v>
      </c>
      <c r="N90" s="2">
        <v>2333</v>
      </c>
      <c r="O90" s="2">
        <v>20</v>
      </c>
      <c r="P90" s="2">
        <v>423</v>
      </c>
      <c r="Q90" s="2">
        <v>398</v>
      </c>
      <c r="R90" s="2">
        <v>17</v>
      </c>
      <c r="S90" s="2">
        <v>117</v>
      </c>
      <c r="T90" s="2">
        <v>35</v>
      </c>
      <c r="U90" s="2">
        <v>301</v>
      </c>
      <c r="V90" s="2">
        <v>699</v>
      </c>
      <c r="W90" s="2">
        <v>2010</v>
      </c>
    </row>
    <row r="91" spans="1:23" x14ac:dyDescent="0.25">
      <c r="A91" s="16">
        <v>185828</v>
      </c>
      <c r="B91" s="17" t="s">
        <v>146</v>
      </c>
      <c r="C91" s="17" t="s">
        <v>147</v>
      </c>
      <c r="D91" s="18">
        <v>1</v>
      </c>
      <c r="E91" s="18" t="s">
        <v>29</v>
      </c>
      <c r="F91" s="18" t="s">
        <v>40</v>
      </c>
      <c r="G91" s="18">
        <v>90</v>
      </c>
      <c r="H91" s="18">
        <v>426</v>
      </c>
      <c r="I91" s="18">
        <v>389</v>
      </c>
      <c r="J91" s="18">
        <v>13</v>
      </c>
      <c r="K91" s="18">
        <v>168</v>
      </c>
      <c r="L91" s="18">
        <v>9</v>
      </c>
      <c r="M91" s="18">
        <v>132</v>
      </c>
      <c r="N91" s="18">
        <v>1227</v>
      </c>
      <c r="O91" s="18"/>
      <c r="P91" s="18">
        <v>248</v>
      </c>
      <c r="Q91" s="18">
        <v>31</v>
      </c>
      <c r="R91" s="18"/>
      <c r="S91" s="18">
        <v>40</v>
      </c>
      <c r="T91" s="18"/>
      <c r="U91" s="18"/>
      <c r="V91" s="18">
        <v>318</v>
      </c>
      <c r="W91" s="18">
        <v>637</v>
      </c>
    </row>
    <row r="92" spans="1:23" x14ac:dyDescent="0.25">
      <c r="A92" s="10">
        <v>186380</v>
      </c>
      <c r="B92" s="11" t="s">
        <v>148</v>
      </c>
      <c r="C92" s="11" t="s">
        <v>147</v>
      </c>
      <c r="D92" s="3">
        <v>1</v>
      </c>
      <c r="E92" s="2" t="s">
        <v>33</v>
      </c>
      <c r="G92" s="2">
        <v>181</v>
      </c>
      <c r="H92" s="2">
        <v>2487</v>
      </c>
      <c r="I92" s="2">
        <v>2998</v>
      </c>
      <c r="J92" s="2">
        <v>342</v>
      </c>
      <c r="K92" s="2">
        <v>553</v>
      </c>
      <c r="L92" s="2">
        <v>318</v>
      </c>
      <c r="M92" s="2">
        <v>1135</v>
      </c>
      <c r="N92" s="2">
        <v>8014</v>
      </c>
      <c r="P92" s="2">
        <v>1158</v>
      </c>
      <c r="Q92" s="2">
        <v>87</v>
      </c>
      <c r="R92" s="2">
        <v>5</v>
      </c>
      <c r="S92" s="2">
        <v>14</v>
      </c>
      <c r="T92" s="2">
        <v>65</v>
      </c>
      <c r="U92" s="2">
        <v>35</v>
      </c>
      <c r="V92" s="2">
        <v>1857</v>
      </c>
      <c r="W92" s="2">
        <v>3221</v>
      </c>
    </row>
    <row r="93" spans="1:23" x14ac:dyDescent="0.25">
      <c r="A93" s="10">
        <v>186399</v>
      </c>
      <c r="B93" s="11" t="s">
        <v>149</v>
      </c>
      <c r="C93" s="11" t="s">
        <v>147</v>
      </c>
      <c r="D93" s="3">
        <v>1</v>
      </c>
      <c r="E93" s="2" t="s">
        <v>29</v>
      </c>
      <c r="G93" s="2">
        <v>30</v>
      </c>
      <c r="H93" s="2">
        <v>550</v>
      </c>
      <c r="I93" s="2">
        <v>465</v>
      </c>
      <c r="J93" s="2">
        <v>31</v>
      </c>
      <c r="K93" s="2">
        <v>64</v>
      </c>
      <c r="L93" s="2">
        <v>55</v>
      </c>
      <c r="M93" s="2">
        <v>140</v>
      </c>
      <c r="N93" s="2">
        <v>1335</v>
      </c>
      <c r="O93" s="2">
        <v>1</v>
      </c>
      <c r="P93" s="2">
        <v>325</v>
      </c>
      <c r="Q93" s="2">
        <v>7</v>
      </c>
      <c r="S93" s="2">
        <v>2</v>
      </c>
      <c r="U93" s="2">
        <v>5</v>
      </c>
      <c r="V93" s="2">
        <v>286</v>
      </c>
      <c r="W93" s="2">
        <v>626</v>
      </c>
    </row>
    <row r="94" spans="1:23" x14ac:dyDescent="0.25">
      <c r="A94" s="10">
        <v>187985</v>
      </c>
      <c r="B94" s="11" t="s">
        <v>150</v>
      </c>
      <c r="C94" s="11" t="s">
        <v>151</v>
      </c>
      <c r="D94" s="3">
        <v>1</v>
      </c>
      <c r="E94" s="2" t="s">
        <v>33</v>
      </c>
      <c r="G94" s="2">
        <v>129</v>
      </c>
      <c r="H94" s="2">
        <v>1789</v>
      </c>
      <c r="I94" s="2">
        <v>1908</v>
      </c>
      <c r="J94" s="2">
        <v>345</v>
      </c>
      <c r="K94" s="2">
        <v>1436</v>
      </c>
      <c r="L94" s="2">
        <v>174</v>
      </c>
      <c r="M94" s="2">
        <v>411</v>
      </c>
      <c r="N94" s="2">
        <v>6192</v>
      </c>
      <c r="O94" s="2">
        <v>3</v>
      </c>
      <c r="P94" s="2">
        <v>1238</v>
      </c>
      <c r="Q94" s="2">
        <v>713</v>
      </c>
      <c r="R94" s="2">
        <v>78</v>
      </c>
      <c r="S94" s="2">
        <v>125</v>
      </c>
      <c r="T94" s="2">
        <v>2</v>
      </c>
      <c r="U94" s="2">
        <v>20</v>
      </c>
      <c r="V94" s="2">
        <v>1785</v>
      </c>
      <c r="W94" s="2">
        <v>3964</v>
      </c>
    </row>
    <row r="95" spans="1:23" x14ac:dyDescent="0.25">
      <c r="A95" s="10">
        <v>188030</v>
      </c>
      <c r="B95" s="11" t="s">
        <v>152</v>
      </c>
      <c r="C95" s="11" t="s">
        <v>151</v>
      </c>
      <c r="D95" s="3">
        <v>1</v>
      </c>
      <c r="E95" s="2" t="s">
        <v>29</v>
      </c>
      <c r="F95" s="12" t="s">
        <v>30</v>
      </c>
      <c r="G95" s="2">
        <v>310</v>
      </c>
      <c r="H95" s="2">
        <v>820</v>
      </c>
      <c r="I95" s="2">
        <v>987</v>
      </c>
      <c r="J95" s="2">
        <v>186</v>
      </c>
      <c r="K95" s="2">
        <v>662</v>
      </c>
      <c r="L95" s="2">
        <v>71</v>
      </c>
      <c r="M95" s="2">
        <v>312</v>
      </c>
      <c r="N95" s="2">
        <v>3348</v>
      </c>
      <c r="O95" s="2">
        <v>5</v>
      </c>
      <c r="P95" s="2">
        <v>302</v>
      </c>
      <c r="Q95" s="2">
        <v>75</v>
      </c>
      <c r="R95" s="2">
        <v>8</v>
      </c>
      <c r="S95" s="2">
        <v>348</v>
      </c>
      <c r="U95" s="2">
        <v>2</v>
      </c>
      <c r="V95" s="2">
        <v>999</v>
      </c>
      <c r="W95" s="2">
        <v>1739</v>
      </c>
    </row>
    <row r="96" spans="1:23" x14ac:dyDescent="0.25">
      <c r="A96" s="10">
        <v>182281</v>
      </c>
      <c r="B96" s="11" t="s">
        <v>153</v>
      </c>
      <c r="C96" s="11" t="s">
        <v>154</v>
      </c>
      <c r="D96" s="3">
        <v>1</v>
      </c>
      <c r="E96" s="2" t="s">
        <v>29</v>
      </c>
      <c r="G96" s="2">
        <v>80</v>
      </c>
      <c r="H96" s="2">
        <v>780</v>
      </c>
      <c r="I96" s="2">
        <v>865</v>
      </c>
      <c r="J96" s="2">
        <v>283</v>
      </c>
      <c r="K96" s="2">
        <v>351</v>
      </c>
      <c r="L96" s="2">
        <v>67</v>
      </c>
      <c r="M96" s="2">
        <v>316</v>
      </c>
      <c r="N96" s="2">
        <v>2742</v>
      </c>
      <c r="P96" s="2">
        <v>622</v>
      </c>
      <c r="Q96" s="2">
        <v>245</v>
      </c>
      <c r="R96" s="2">
        <v>15</v>
      </c>
      <c r="S96" s="2">
        <v>19</v>
      </c>
      <c r="T96" s="2">
        <v>4</v>
      </c>
      <c r="U96" s="2">
        <v>6</v>
      </c>
      <c r="V96" s="2">
        <v>808</v>
      </c>
      <c r="W96" s="2">
        <v>1719</v>
      </c>
    </row>
    <row r="97" spans="1:23" x14ac:dyDescent="0.25">
      <c r="A97" s="10">
        <v>182290</v>
      </c>
      <c r="B97" s="11" t="s">
        <v>155</v>
      </c>
      <c r="C97" s="11" t="s">
        <v>154</v>
      </c>
      <c r="D97" s="3">
        <v>1</v>
      </c>
      <c r="E97" s="2" t="s">
        <v>29</v>
      </c>
      <c r="F97" s="12" t="s">
        <v>30</v>
      </c>
      <c r="G97" s="2">
        <v>95</v>
      </c>
      <c r="H97" s="2">
        <v>815</v>
      </c>
      <c r="I97" s="2">
        <v>523</v>
      </c>
      <c r="J97" s="2">
        <v>306</v>
      </c>
      <c r="K97" s="2">
        <v>383</v>
      </c>
      <c r="L97" s="2">
        <v>80</v>
      </c>
      <c r="M97" s="2">
        <v>244</v>
      </c>
      <c r="N97" s="2">
        <v>2446</v>
      </c>
      <c r="O97" s="2">
        <v>2</v>
      </c>
      <c r="P97" s="2">
        <v>922</v>
      </c>
      <c r="Q97" s="2">
        <v>45</v>
      </c>
      <c r="R97" s="2">
        <v>32</v>
      </c>
      <c r="S97" s="2">
        <v>46</v>
      </c>
      <c r="U97" s="2">
        <v>38</v>
      </c>
      <c r="V97" s="2">
        <v>1061</v>
      </c>
      <c r="W97" s="2">
        <v>2146</v>
      </c>
    </row>
    <row r="98" spans="1:23" x14ac:dyDescent="0.25">
      <c r="A98" s="10">
        <v>190576</v>
      </c>
      <c r="B98" s="11" t="s">
        <v>156</v>
      </c>
      <c r="C98" s="11" t="s">
        <v>157</v>
      </c>
      <c r="D98" s="3">
        <v>1</v>
      </c>
      <c r="E98" s="2" t="s">
        <v>33</v>
      </c>
      <c r="G98" s="2">
        <v>146</v>
      </c>
      <c r="H98" s="2">
        <v>195</v>
      </c>
      <c r="I98" s="2">
        <v>172</v>
      </c>
      <c r="J98" s="2">
        <v>12</v>
      </c>
      <c r="K98" s="2">
        <v>40</v>
      </c>
      <c r="M98" s="2">
        <v>17</v>
      </c>
      <c r="N98" s="2">
        <v>582</v>
      </c>
      <c r="P98" s="2">
        <v>216</v>
      </c>
      <c r="Q98" s="2">
        <v>123</v>
      </c>
      <c r="R98" s="2">
        <v>14</v>
      </c>
      <c r="S98" s="2">
        <v>146</v>
      </c>
      <c r="U98" s="2">
        <v>1</v>
      </c>
      <c r="V98" s="2">
        <v>1217</v>
      </c>
      <c r="W98" s="2">
        <v>1717</v>
      </c>
    </row>
    <row r="99" spans="1:23" x14ac:dyDescent="0.25">
      <c r="A99" s="10">
        <v>196060</v>
      </c>
      <c r="B99" s="11" t="s">
        <v>158</v>
      </c>
      <c r="C99" s="11" t="s">
        <v>157</v>
      </c>
      <c r="D99" s="3">
        <v>1</v>
      </c>
      <c r="E99" s="2" t="s">
        <v>33</v>
      </c>
      <c r="G99" s="2">
        <v>108</v>
      </c>
      <c r="H99" s="2">
        <v>591</v>
      </c>
      <c r="I99" s="2">
        <v>663</v>
      </c>
      <c r="J99" s="2">
        <v>14</v>
      </c>
      <c r="K99" s="2">
        <v>249</v>
      </c>
      <c r="L99" s="2">
        <v>130</v>
      </c>
      <c r="M99" s="2">
        <v>304</v>
      </c>
      <c r="N99" s="2">
        <v>2059</v>
      </c>
      <c r="O99" s="2">
        <v>4</v>
      </c>
      <c r="P99" s="2">
        <v>485</v>
      </c>
      <c r="Q99" s="2">
        <v>195</v>
      </c>
      <c r="R99" s="2">
        <v>14</v>
      </c>
      <c r="S99" s="2">
        <v>66</v>
      </c>
      <c r="U99" s="2">
        <v>25</v>
      </c>
      <c r="V99" s="2">
        <v>706</v>
      </c>
      <c r="W99" s="2">
        <v>1495</v>
      </c>
    </row>
    <row r="100" spans="1:23" x14ac:dyDescent="0.25">
      <c r="A100" s="10">
        <v>196079</v>
      </c>
      <c r="B100" s="11" t="s">
        <v>159</v>
      </c>
      <c r="C100" s="11" t="s">
        <v>157</v>
      </c>
      <c r="D100" s="3">
        <v>1</v>
      </c>
      <c r="E100" s="2" t="s">
        <v>29</v>
      </c>
      <c r="G100" s="2">
        <v>104</v>
      </c>
      <c r="H100" s="2">
        <v>571</v>
      </c>
      <c r="I100" s="2">
        <v>562</v>
      </c>
      <c r="J100" s="2">
        <v>14</v>
      </c>
      <c r="K100" s="2">
        <v>204</v>
      </c>
      <c r="L100" s="2">
        <v>106</v>
      </c>
      <c r="M100" s="2">
        <v>264</v>
      </c>
      <c r="N100" s="2">
        <v>1825</v>
      </c>
      <c r="O100" s="2">
        <v>4</v>
      </c>
      <c r="P100" s="2">
        <v>254</v>
      </c>
      <c r="Q100" s="2">
        <v>90</v>
      </c>
      <c r="R100" s="2">
        <v>45</v>
      </c>
      <c r="S100" s="2">
        <v>51</v>
      </c>
      <c r="T100" s="2">
        <v>3</v>
      </c>
      <c r="U100" s="2">
        <v>115</v>
      </c>
      <c r="V100" s="2">
        <v>707</v>
      </c>
      <c r="W100" s="2">
        <v>1269</v>
      </c>
    </row>
    <row r="101" spans="1:23" x14ac:dyDescent="0.25">
      <c r="A101" s="10">
        <v>196088</v>
      </c>
      <c r="B101" s="11" t="s">
        <v>160</v>
      </c>
      <c r="C101" s="11" t="s">
        <v>157</v>
      </c>
      <c r="D101" s="3">
        <v>1</v>
      </c>
      <c r="E101" s="2" t="s">
        <v>33</v>
      </c>
      <c r="G101" s="2">
        <v>177</v>
      </c>
      <c r="H101" s="2">
        <v>1537</v>
      </c>
      <c r="I101" s="2">
        <v>1339</v>
      </c>
      <c r="J101" s="2">
        <v>75</v>
      </c>
      <c r="K101" s="2">
        <v>433</v>
      </c>
      <c r="L101" s="2">
        <v>148</v>
      </c>
      <c r="M101" s="2">
        <v>411</v>
      </c>
      <c r="N101" s="2">
        <v>4120</v>
      </c>
      <c r="O101" s="2">
        <v>2</v>
      </c>
      <c r="P101" s="2">
        <v>693</v>
      </c>
      <c r="Q101" s="2">
        <v>174</v>
      </c>
      <c r="R101" s="2">
        <v>14</v>
      </c>
      <c r="S101" s="2">
        <v>49</v>
      </c>
      <c r="U101" s="2">
        <v>46</v>
      </c>
      <c r="V101" s="2">
        <v>1196</v>
      </c>
      <c r="W101" s="2">
        <v>2174</v>
      </c>
    </row>
    <row r="102" spans="1:23" x14ac:dyDescent="0.25">
      <c r="A102" s="21">
        <v>196097</v>
      </c>
      <c r="B102" s="22" t="s">
        <v>161</v>
      </c>
      <c r="C102" s="22" t="s">
        <v>157</v>
      </c>
      <c r="D102" s="23">
        <v>1</v>
      </c>
      <c r="E102" s="23" t="s">
        <v>33</v>
      </c>
      <c r="F102" s="23" t="s">
        <v>162</v>
      </c>
      <c r="G102" s="23">
        <v>208</v>
      </c>
      <c r="H102" s="23">
        <v>1557</v>
      </c>
      <c r="I102" s="23">
        <v>1074</v>
      </c>
      <c r="J102" s="23">
        <v>65</v>
      </c>
      <c r="K102" s="23">
        <v>204</v>
      </c>
      <c r="L102" s="23">
        <v>149</v>
      </c>
      <c r="M102" s="23">
        <v>318</v>
      </c>
      <c r="N102" s="23">
        <v>3575</v>
      </c>
      <c r="O102" s="23">
        <v>6</v>
      </c>
      <c r="P102" s="23">
        <v>708</v>
      </c>
      <c r="Q102" s="23">
        <v>112</v>
      </c>
      <c r="R102" s="23">
        <v>52</v>
      </c>
      <c r="S102" s="23">
        <v>14</v>
      </c>
      <c r="T102" s="23"/>
      <c r="U102" s="23">
        <v>94</v>
      </c>
      <c r="V102" s="23">
        <v>1000</v>
      </c>
      <c r="W102" s="23">
        <v>1986</v>
      </c>
    </row>
    <row r="103" spans="1:23" x14ac:dyDescent="0.25">
      <c r="A103" s="10">
        <v>200800</v>
      </c>
      <c r="B103" s="11" t="s">
        <v>163</v>
      </c>
      <c r="C103" s="11" t="s">
        <v>164</v>
      </c>
      <c r="D103" s="3">
        <v>1</v>
      </c>
      <c r="E103" s="2" t="s">
        <v>29</v>
      </c>
      <c r="G103" s="2">
        <v>118</v>
      </c>
      <c r="H103" s="2">
        <v>781</v>
      </c>
      <c r="I103" s="2">
        <v>620</v>
      </c>
      <c r="J103" s="2">
        <v>241</v>
      </c>
      <c r="K103" s="2">
        <v>401</v>
      </c>
      <c r="L103" s="2">
        <v>62</v>
      </c>
      <c r="M103" s="2">
        <v>318</v>
      </c>
      <c r="N103" s="2">
        <v>2541</v>
      </c>
      <c r="P103" s="2">
        <v>1004</v>
      </c>
      <c r="Q103" s="2">
        <v>66</v>
      </c>
      <c r="R103" s="2">
        <v>51</v>
      </c>
      <c r="S103" s="2">
        <v>166</v>
      </c>
      <c r="U103" s="2">
        <v>45</v>
      </c>
      <c r="V103" s="2">
        <v>1358</v>
      </c>
      <c r="W103" s="2">
        <v>2690</v>
      </c>
    </row>
    <row r="104" spans="1:23" x14ac:dyDescent="0.25">
      <c r="A104" s="10">
        <v>201441</v>
      </c>
      <c r="B104" s="11" t="s">
        <v>165</v>
      </c>
      <c r="C104" s="11" t="s">
        <v>164</v>
      </c>
      <c r="D104" s="3">
        <v>1</v>
      </c>
      <c r="E104" s="2" t="s">
        <v>29</v>
      </c>
      <c r="G104" s="2">
        <v>134</v>
      </c>
      <c r="H104" s="2">
        <v>845</v>
      </c>
      <c r="I104" s="2">
        <v>478</v>
      </c>
      <c r="J104" s="2">
        <v>91</v>
      </c>
      <c r="K104" s="2">
        <v>323</v>
      </c>
      <c r="L104" s="2">
        <v>48</v>
      </c>
      <c r="M104" s="2">
        <v>220</v>
      </c>
      <c r="N104" s="2">
        <v>2139</v>
      </c>
      <c r="O104" s="2">
        <v>1</v>
      </c>
      <c r="P104" s="2">
        <v>260</v>
      </c>
      <c r="Q104" s="2">
        <v>46</v>
      </c>
      <c r="R104" s="2">
        <v>24</v>
      </c>
      <c r="S104" s="2">
        <v>42</v>
      </c>
      <c r="T104" s="2">
        <v>1</v>
      </c>
      <c r="U104" s="2">
        <v>30</v>
      </c>
      <c r="V104" s="2">
        <v>806</v>
      </c>
      <c r="W104" s="2">
        <v>1210</v>
      </c>
    </row>
    <row r="105" spans="1:23" x14ac:dyDescent="0.25">
      <c r="A105" s="10">
        <v>201885</v>
      </c>
      <c r="B105" s="11" t="s">
        <v>166</v>
      </c>
      <c r="C105" s="11" t="s">
        <v>164</v>
      </c>
      <c r="D105" s="3">
        <v>1</v>
      </c>
      <c r="E105" s="2" t="s">
        <v>33</v>
      </c>
      <c r="G105" s="2">
        <v>659</v>
      </c>
      <c r="H105" s="2">
        <v>1980</v>
      </c>
      <c r="I105" s="2">
        <v>1795</v>
      </c>
      <c r="J105" s="2">
        <v>429</v>
      </c>
      <c r="K105" s="2">
        <v>197</v>
      </c>
      <c r="L105" s="2">
        <v>143</v>
      </c>
      <c r="M105" s="2">
        <v>224</v>
      </c>
      <c r="N105" s="2">
        <v>5427</v>
      </c>
      <c r="O105" s="2">
        <v>36</v>
      </c>
      <c r="P105" s="2">
        <v>1547</v>
      </c>
      <c r="Q105" s="2">
        <v>183</v>
      </c>
      <c r="R105" s="2">
        <v>38</v>
      </c>
      <c r="S105" s="2">
        <v>16</v>
      </c>
      <c r="V105" s="2">
        <v>2189</v>
      </c>
      <c r="W105" s="2">
        <v>4009</v>
      </c>
    </row>
    <row r="106" spans="1:23" x14ac:dyDescent="0.25">
      <c r="A106" s="15">
        <v>202134</v>
      </c>
      <c r="B106" s="3" t="s">
        <v>167</v>
      </c>
      <c r="C106" s="3" t="s">
        <v>164</v>
      </c>
      <c r="D106" s="3">
        <v>1</v>
      </c>
      <c r="E106" s="2" t="s">
        <v>29</v>
      </c>
      <c r="G106" s="2">
        <v>68</v>
      </c>
      <c r="H106" s="2">
        <v>524</v>
      </c>
      <c r="I106" s="2">
        <v>606</v>
      </c>
      <c r="J106" s="2">
        <v>37</v>
      </c>
      <c r="K106" s="2">
        <v>180</v>
      </c>
      <c r="L106" s="2">
        <v>22</v>
      </c>
      <c r="M106" s="2">
        <v>106</v>
      </c>
      <c r="N106" s="2">
        <v>1543</v>
      </c>
      <c r="O106" s="2">
        <v>1</v>
      </c>
      <c r="P106" s="2">
        <v>508</v>
      </c>
      <c r="Q106" s="2">
        <v>108</v>
      </c>
      <c r="R106" s="2">
        <v>6</v>
      </c>
      <c r="S106" s="2">
        <v>25</v>
      </c>
      <c r="U106" s="2">
        <v>8</v>
      </c>
      <c r="V106" s="2">
        <v>463</v>
      </c>
      <c r="W106" s="2">
        <v>1119</v>
      </c>
    </row>
    <row r="107" spans="1:23" x14ac:dyDescent="0.25">
      <c r="A107" s="10">
        <v>203517</v>
      </c>
      <c r="B107" s="11" t="s">
        <v>168</v>
      </c>
      <c r="C107" s="11" t="s">
        <v>164</v>
      </c>
      <c r="D107" s="3">
        <v>1</v>
      </c>
      <c r="E107" s="2" t="s">
        <v>29</v>
      </c>
      <c r="G107" s="2">
        <v>381</v>
      </c>
      <c r="H107" s="2">
        <v>878</v>
      </c>
      <c r="I107" s="2">
        <v>716</v>
      </c>
      <c r="J107" s="2">
        <v>61</v>
      </c>
      <c r="K107" s="2">
        <v>378</v>
      </c>
      <c r="L107" s="2">
        <v>72</v>
      </c>
      <c r="M107" s="2">
        <v>358</v>
      </c>
      <c r="N107" s="2">
        <v>2844</v>
      </c>
      <c r="O107" s="2">
        <v>6</v>
      </c>
      <c r="P107" s="2">
        <v>737</v>
      </c>
      <c r="Q107" s="2">
        <v>144</v>
      </c>
      <c r="R107" s="2">
        <v>6</v>
      </c>
      <c r="S107" s="2">
        <v>92</v>
      </c>
      <c r="U107" s="2">
        <v>18</v>
      </c>
      <c r="V107" s="2">
        <v>1048</v>
      </c>
      <c r="W107" s="2">
        <v>2051</v>
      </c>
    </row>
    <row r="108" spans="1:23" x14ac:dyDescent="0.25">
      <c r="A108" s="10">
        <v>204024</v>
      </c>
      <c r="B108" s="11" t="s">
        <v>169</v>
      </c>
      <c r="C108" s="11" t="s">
        <v>164</v>
      </c>
      <c r="D108" s="3">
        <v>1</v>
      </c>
      <c r="E108" s="2" t="s">
        <v>29</v>
      </c>
      <c r="G108" s="2">
        <v>405</v>
      </c>
      <c r="H108" s="2">
        <v>851</v>
      </c>
      <c r="I108" s="2">
        <v>431</v>
      </c>
      <c r="J108" s="2">
        <v>138</v>
      </c>
      <c r="K108" s="2">
        <v>349</v>
      </c>
      <c r="L108" s="2">
        <v>206</v>
      </c>
      <c r="M108" s="2">
        <v>582</v>
      </c>
      <c r="N108" s="2">
        <v>2962</v>
      </c>
      <c r="O108" s="2">
        <v>6</v>
      </c>
      <c r="P108" s="2">
        <v>270</v>
      </c>
      <c r="Q108" s="2">
        <v>45</v>
      </c>
      <c r="R108" s="2">
        <v>9</v>
      </c>
      <c r="S108" s="2">
        <v>82</v>
      </c>
      <c r="T108" s="2">
        <v>6</v>
      </c>
      <c r="U108" s="2">
        <v>91</v>
      </c>
      <c r="V108" s="2">
        <v>803</v>
      </c>
      <c r="W108" s="2">
        <v>1312</v>
      </c>
    </row>
    <row r="109" spans="1:23" x14ac:dyDescent="0.25">
      <c r="A109" s="10">
        <v>204796</v>
      </c>
      <c r="B109" s="11" t="s">
        <v>170</v>
      </c>
      <c r="C109" s="11" t="s">
        <v>164</v>
      </c>
      <c r="D109" s="3">
        <v>1</v>
      </c>
      <c r="E109" s="2" t="s">
        <v>33</v>
      </c>
      <c r="G109" s="2">
        <v>1722</v>
      </c>
      <c r="H109" s="2">
        <v>3383</v>
      </c>
      <c r="I109" s="2">
        <v>11312</v>
      </c>
      <c r="J109" s="2">
        <v>3563</v>
      </c>
      <c r="K109" s="2">
        <v>2767</v>
      </c>
      <c r="L109" s="2">
        <v>569</v>
      </c>
      <c r="M109" s="2">
        <v>1503</v>
      </c>
      <c r="N109" s="2">
        <v>24819</v>
      </c>
      <c r="O109" s="2">
        <v>10</v>
      </c>
      <c r="P109" s="2">
        <v>1307</v>
      </c>
      <c r="Q109" s="2">
        <v>210</v>
      </c>
      <c r="R109" s="2">
        <v>77</v>
      </c>
      <c r="S109" s="2">
        <v>55</v>
      </c>
      <c r="T109" s="2">
        <v>2</v>
      </c>
      <c r="U109" s="2">
        <v>9</v>
      </c>
      <c r="V109" s="2">
        <v>4154</v>
      </c>
      <c r="W109" s="2">
        <v>5824</v>
      </c>
    </row>
    <row r="110" spans="1:23" x14ac:dyDescent="0.25">
      <c r="A110" s="10">
        <v>204857</v>
      </c>
      <c r="B110" s="11" t="s">
        <v>171</v>
      </c>
      <c r="C110" s="11" t="s">
        <v>164</v>
      </c>
      <c r="D110" s="3">
        <v>1</v>
      </c>
      <c r="E110" s="2" t="s">
        <v>29</v>
      </c>
      <c r="G110" s="2">
        <v>155</v>
      </c>
      <c r="H110" s="2">
        <v>933</v>
      </c>
      <c r="I110" s="2">
        <v>781</v>
      </c>
      <c r="J110" s="2">
        <v>260</v>
      </c>
      <c r="K110" s="2">
        <v>367</v>
      </c>
      <c r="L110" s="2">
        <v>102</v>
      </c>
      <c r="M110" s="2">
        <v>395</v>
      </c>
      <c r="N110" s="2">
        <v>2993</v>
      </c>
      <c r="P110" s="2">
        <v>335</v>
      </c>
      <c r="Q110" s="2">
        <v>333</v>
      </c>
      <c r="R110" s="2">
        <v>12</v>
      </c>
      <c r="S110" s="2">
        <v>8</v>
      </c>
      <c r="U110" s="2">
        <v>50</v>
      </c>
      <c r="V110" s="2">
        <v>1574</v>
      </c>
      <c r="W110" s="2">
        <v>2312</v>
      </c>
    </row>
    <row r="111" spans="1:23" x14ac:dyDescent="0.25">
      <c r="A111" s="10">
        <v>206084</v>
      </c>
      <c r="B111" s="11" t="s">
        <v>172</v>
      </c>
      <c r="C111" s="11" t="s">
        <v>164</v>
      </c>
      <c r="D111" s="3">
        <v>1</v>
      </c>
      <c r="E111" s="2" t="s">
        <v>29</v>
      </c>
      <c r="G111" s="2">
        <v>263</v>
      </c>
      <c r="H111" s="2">
        <v>1154</v>
      </c>
      <c r="I111" s="2">
        <v>567</v>
      </c>
      <c r="J111" s="2">
        <v>206</v>
      </c>
      <c r="K111" s="2">
        <v>320</v>
      </c>
      <c r="L111" s="2">
        <v>108</v>
      </c>
      <c r="M111" s="2">
        <v>175</v>
      </c>
      <c r="N111" s="2">
        <v>2793</v>
      </c>
      <c r="O111" s="2">
        <v>4</v>
      </c>
      <c r="P111" s="2">
        <v>509</v>
      </c>
      <c r="Q111" s="2">
        <v>42</v>
      </c>
      <c r="R111" s="2">
        <v>43</v>
      </c>
      <c r="S111" s="2">
        <v>50</v>
      </c>
      <c r="U111" s="2">
        <v>26</v>
      </c>
      <c r="V111" s="2">
        <v>934</v>
      </c>
      <c r="W111" s="2">
        <v>1608</v>
      </c>
    </row>
    <row r="112" spans="1:23" x14ac:dyDescent="0.25">
      <c r="A112" s="10">
        <v>206604</v>
      </c>
      <c r="B112" s="11" t="s">
        <v>173</v>
      </c>
      <c r="C112" s="11" t="s">
        <v>164</v>
      </c>
      <c r="D112" s="3">
        <v>1</v>
      </c>
      <c r="E112" s="2" t="s">
        <v>29</v>
      </c>
      <c r="G112" s="2">
        <v>84</v>
      </c>
      <c r="H112" s="2">
        <v>836</v>
      </c>
      <c r="I112" s="2">
        <v>842</v>
      </c>
      <c r="J112" s="2">
        <v>69</v>
      </c>
      <c r="K112" s="2">
        <v>365</v>
      </c>
      <c r="L112" s="2">
        <v>27</v>
      </c>
      <c r="M112" s="2">
        <v>145</v>
      </c>
      <c r="N112" s="2">
        <v>2368</v>
      </c>
      <c r="O112" s="2">
        <v>2</v>
      </c>
      <c r="P112" s="2">
        <v>427</v>
      </c>
      <c r="Q112" s="2">
        <v>225</v>
      </c>
      <c r="R112" s="2">
        <v>31</v>
      </c>
      <c r="S112" s="2">
        <v>12</v>
      </c>
      <c r="U112" s="2">
        <v>16</v>
      </c>
      <c r="V112" s="2">
        <v>546</v>
      </c>
      <c r="W112" s="2">
        <v>1259</v>
      </c>
    </row>
    <row r="113" spans="1:23" x14ac:dyDescent="0.25">
      <c r="A113" s="16">
        <v>207388</v>
      </c>
      <c r="B113" s="17" t="s">
        <v>174</v>
      </c>
      <c r="C113" s="17" t="s">
        <v>175</v>
      </c>
      <c r="D113" s="18">
        <v>1</v>
      </c>
      <c r="E113" s="18" t="s">
        <v>29</v>
      </c>
      <c r="F113" s="18" t="s">
        <v>40</v>
      </c>
      <c r="G113" s="18">
        <v>128</v>
      </c>
      <c r="H113" s="18">
        <v>1303</v>
      </c>
      <c r="I113" s="18">
        <v>1683</v>
      </c>
      <c r="J113" s="18">
        <v>360</v>
      </c>
      <c r="K113" s="18">
        <v>769</v>
      </c>
      <c r="L113" s="18">
        <v>233</v>
      </c>
      <c r="M113" s="18">
        <v>540</v>
      </c>
      <c r="N113" s="18">
        <v>5016</v>
      </c>
      <c r="O113" s="18">
        <v>1</v>
      </c>
      <c r="P113" s="18">
        <v>205</v>
      </c>
      <c r="Q113" s="18">
        <v>21</v>
      </c>
      <c r="R113" s="18">
        <v>402</v>
      </c>
      <c r="S113" s="18">
        <v>139</v>
      </c>
      <c r="T113" s="18">
        <v>6</v>
      </c>
      <c r="U113" s="18">
        <v>106</v>
      </c>
      <c r="V113" s="18">
        <v>1814</v>
      </c>
      <c r="W113" s="18">
        <v>2694</v>
      </c>
    </row>
    <row r="114" spans="1:23" x14ac:dyDescent="0.25">
      <c r="A114" s="10">
        <v>207500</v>
      </c>
      <c r="B114" s="11" t="s">
        <v>176</v>
      </c>
      <c r="C114" s="11" t="s">
        <v>175</v>
      </c>
      <c r="D114" s="3">
        <v>1</v>
      </c>
      <c r="E114" s="2" t="s">
        <v>33</v>
      </c>
      <c r="G114" s="2">
        <v>281</v>
      </c>
      <c r="H114" s="2">
        <v>1437</v>
      </c>
      <c r="I114" s="2">
        <v>1744</v>
      </c>
      <c r="J114" s="2">
        <v>211</v>
      </c>
      <c r="K114" s="2">
        <v>786</v>
      </c>
      <c r="L114" s="2">
        <v>237</v>
      </c>
      <c r="M114" s="2">
        <v>502</v>
      </c>
      <c r="N114" s="2">
        <v>5198</v>
      </c>
      <c r="O114" s="2">
        <v>4</v>
      </c>
      <c r="P114" s="2">
        <v>269</v>
      </c>
      <c r="Q114" s="2">
        <v>41</v>
      </c>
      <c r="R114" s="2">
        <v>27</v>
      </c>
      <c r="S114" s="2">
        <v>138</v>
      </c>
      <c r="T114" s="2">
        <v>2</v>
      </c>
      <c r="U114" s="2">
        <v>17</v>
      </c>
      <c r="V114" s="2">
        <v>1812</v>
      </c>
      <c r="W114" s="2">
        <v>2310</v>
      </c>
    </row>
    <row r="115" spans="1:23" x14ac:dyDescent="0.25">
      <c r="A115" s="10">
        <v>209542</v>
      </c>
      <c r="B115" s="11" t="s">
        <v>177</v>
      </c>
      <c r="C115" s="11" t="s">
        <v>178</v>
      </c>
      <c r="D115" s="3">
        <v>1</v>
      </c>
      <c r="E115" s="2" t="s">
        <v>33</v>
      </c>
      <c r="G115" s="2">
        <v>273</v>
      </c>
      <c r="H115" s="2">
        <v>1674</v>
      </c>
      <c r="I115" s="2">
        <v>1095</v>
      </c>
      <c r="J115" s="2">
        <v>345</v>
      </c>
      <c r="K115" s="2">
        <v>408</v>
      </c>
      <c r="L115" s="2">
        <v>103</v>
      </c>
      <c r="M115" s="2">
        <v>146</v>
      </c>
      <c r="N115" s="2">
        <v>4044</v>
      </c>
      <c r="O115" s="2">
        <v>10</v>
      </c>
      <c r="P115" s="2">
        <v>507</v>
      </c>
      <c r="Q115" s="2">
        <v>98</v>
      </c>
      <c r="R115" s="2">
        <v>80</v>
      </c>
      <c r="S115" s="2">
        <v>81</v>
      </c>
      <c r="T115" s="2">
        <v>2</v>
      </c>
      <c r="U115" s="2">
        <v>20</v>
      </c>
      <c r="V115" s="2">
        <v>1555</v>
      </c>
      <c r="W115" s="2">
        <v>2353</v>
      </c>
    </row>
    <row r="116" spans="1:23" x14ac:dyDescent="0.25">
      <c r="A116" s="10">
        <v>209551</v>
      </c>
      <c r="B116" s="11" t="s">
        <v>179</v>
      </c>
      <c r="C116" s="11" t="s">
        <v>178</v>
      </c>
      <c r="D116" s="3">
        <v>1</v>
      </c>
      <c r="E116" s="2" t="s">
        <v>33</v>
      </c>
      <c r="G116" s="2">
        <v>35</v>
      </c>
      <c r="H116" s="2">
        <v>1290</v>
      </c>
      <c r="I116" s="2">
        <v>1058</v>
      </c>
      <c r="J116" s="2">
        <v>224</v>
      </c>
      <c r="K116" s="2">
        <v>548</v>
      </c>
      <c r="L116" s="2">
        <v>148</v>
      </c>
      <c r="M116" s="2">
        <v>351</v>
      </c>
      <c r="N116" s="2">
        <v>3654</v>
      </c>
      <c r="O116" s="2">
        <v>1</v>
      </c>
      <c r="P116" s="2">
        <v>565</v>
      </c>
      <c r="Q116" s="2">
        <v>143</v>
      </c>
      <c r="R116" s="2">
        <v>89</v>
      </c>
      <c r="S116" s="2">
        <v>122</v>
      </c>
      <c r="T116" s="2">
        <v>3</v>
      </c>
      <c r="U116" s="2">
        <v>63</v>
      </c>
      <c r="V116" s="2">
        <v>1434</v>
      </c>
      <c r="W116" s="2">
        <v>2420</v>
      </c>
    </row>
    <row r="117" spans="1:23" x14ac:dyDescent="0.25">
      <c r="A117" s="15">
        <v>209807</v>
      </c>
      <c r="B117" s="3" t="s">
        <v>180</v>
      </c>
      <c r="C117" s="3" t="s">
        <v>178</v>
      </c>
      <c r="D117" s="3">
        <v>1</v>
      </c>
      <c r="E117" s="2" t="s">
        <v>29</v>
      </c>
      <c r="G117" s="2">
        <v>48</v>
      </c>
      <c r="H117" s="2">
        <v>849</v>
      </c>
      <c r="I117" s="2">
        <v>726</v>
      </c>
      <c r="J117" s="2">
        <v>149</v>
      </c>
      <c r="K117" s="2">
        <v>284</v>
      </c>
      <c r="L117" s="2">
        <v>49</v>
      </c>
      <c r="M117" s="2">
        <v>35</v>
      </c>
      <c r="N117" s="2">
        <v>2140</v>
      </c>
      <c r="O117" s="2">
        <v>4</v>
      </c>
      <c r="P117" s="2">
        <v>901</v>
      </c>
      <c r="Q117" s="2">
        <v>82</v>
      </c>
      <c r="R117" s="2">
        <v>13</v>
      </c>
      <c r="S117" s="2">
        <v>39</v>
      </c>
      <c r="U117" s="2">
        <v>5</v>
      </c>
      <c r="V117" s="2">
        <v>816</v>
      </c>
      <c r="W117" s="2">
        <v>1860</v>
      </c>
    </row>
    <row r="118" spans="1:23" x14ac:dyDescent="0.25">
      <c r="A118" s="10">
        <v>214777</v>
      </c>
      <c r="B118" s="11" t="s">
        <v>181</v>
      </c>
      <c r="C118" s="11" t="s">
        <v>182</v>
      </c>
      <c r="D118" s="3">
        <v>1</v>
      </c>
      <c r="E118" s="2" t="s">
        <v>33</v>
      </c>
      <c r="G118" s="2">
        <v>1089</v>
      </c>
      <c r="H118" s="2">
        <v>3196</v>
      </c>
      <c r="I118" s="2">
        <v>3593</v>
      </c>
      <c r="J118" s="2">
        <v>561</v>
      </c>
      <c r="K118" s="2">
        <v>1914</v>
      </c>
      <c r="L118" s="2">
        <v>633</v>
      </c>
      <c r="M118" s="2">
        <v>1272</v>
      </c>
      <c r="N118" s="2">
        <v>12258</v>
      </c>
      <c r="P118" s="2">
        <v>460</v>
      </c>
      <c r="Q118" s="2">
        <v>422</v>
      </c>
      <c r="R118" s="2">
        <v>3</v>
      </c>
      <c r="S118" s="2">
        <v>159</v>
      </c>
      <c r="T118" s="2">
        <v>39</v>
      </c>
      <c r="U118" s="2">
        <v>159</v>
      </c>
      <c r="V118" s="2">
        <v>4626</v>
      </c>
      <c r="W118" s="2">
        <v>5868</v>
      </c>
    </row>
    <row r="119" spans="1:23" x14ac:dyDescent="0.25">
      <c r="A119" s="21">
        <v>215293</v>
      </c>
      <c r="B119" s="22" t="s">
        <v>183</v>
      </c>
      <c r="C119" s="22" t="s">
        <v>182</v>
      </c>
      <c r="D119" s="23">
        <v>1</v>
      </c>
      <c r="E119" s="23" t="s">
        <v>33</v>
      </c>
      <c r="F119" s="23" t="s">
        <v>62</v>
      </c>
      <c r="G119" s="23">
        <v>577</v>
      </c>
      <c r="H119" s="23">
        <v>4977</v>
      </c>
      <c r="I119" s="23">
        <v>4421</v>
      </c>
      <c r="J119" s="23">
        <v>402</v>
      </c>
      <c r="K119" s="23">
        <v>544</v>
      </c>
      <c r="L119" s="23">
        <v>166</v>
      </c>
      <c r="M119" s="23">
        <v>560</v>
      </c>
      <c r="N119" s="23">
        <v>11647</v>
      </c>
      <c r="O119" s="23">
        <v>26</v>
      </c>
      <c r="P119" s="23">
        <v>846</v>
      </c>
      <c r="Q119" s="23">
        <v>295</v>
      </c>
      <c r="R119" s="23">
        <v>32</v>
      </c>
      <c r="S119" s="23">
        <v>41</v>
      </c>
      <c r="T119" s="23"/>
      <c r="U119" s="23">
        <v>1</v>
      </c>
      <c r="V119" s="23">
        <v>2040</v>
      </c>
      <c r="W119" s="23">
        <v>3281</v>
      </c>
    </row>
    <row r="120" spans="1:23" x14ac:dyDescent="0.25">
      <c r="A120" s="10">
        <v>216339</v>
      </c>
      <c r="B120" s="11" t="s">
        <v>184</v>
      </c>
      <c r="C120" s="11" t="s">
        <v>182</v>
      </c>
      <c r="D120" s="3">
        <v>1</v>
      </c>
      <c r="E120" s="2" t="s">
        <v>29</v>
      </c>
      <c r="G120" s="2">
        <v>965</v>
      </c>
      <c r="H120" s="2">
        <v>1935</v>
      </c>
      <c r="I120" s="2">
        <v>1398</v>
      </c>
      <c r="J120" s="2">
        <v>244</v>
      </c>
      <c r="K120" s="2">
        <v>595</v>
      </c>
      <c r="L120" s="2">
        <v>184</v>
      </c>
      <c r="M120" s="2">
        <v>465</v>
      </c>
      <c r="N120" s="2">
        <v>5786</v>
      </c>
      <c r="O120" s="2">
        <v>23</v>
      </c>
      <c r="P120" s="2">
        <v>1501</v>
      </c>
      <c r="Q120" s="2">
        <v>671</v>
      </c>
      <c r="R120" s="2">
        <v>28</v>
      </c>
      <c r="S120" s="2">
        <v>24</v>
      </c>
      <c r="V120" s="2">
        <v>1076</v>
      </c>
      <c r="W120" s="2">
        <v>3323</v>
      </c>
    </row>
    <row r="121" spans="1:23" x14ac:dyDescent="0.25">
      <c r="A121" s="10">
        <v>243221</v>
      </c>
      <c r="B121" s="11" t="s">
        <v>185</v>
      </c>
      <c r="C121" s="11" t="s">
        <v>186</v>
      </c>
      <c r="D121" s="3">
        <v>1</v>
      </c>
      <c r="E121" s="2" t="s">
        <v>29</v>
      </c>
      <c r="G121" s="2">
        <v>167</v>
      </c>
      <c r="H121" s="2">
        <v>899</v>
      </c>
      <c r="I121" s="2">
        <v>470</v>
      </c>
      <c r="J121" s="2">
        <v>135</v>
      </c>
      <c r="K121" s="2">
        <v>557</v>
      </c>
      <c r="L121" s="2">
        <v>176</v>
      </c>
      <c r="M121" s="2">
        <v>474</v>
      </c>
      <c r="N121" s="2">
        <v>2878</v>
      </c>
      <c r="P121" s="2">
        <v>266</v>
      </c>
      <c r="Q121" s="2">
        <v>19</v>
      </c>
      <c r="R121" s="2">
        <v>8</v>
      </c>
      <c r="S121" s="2">
        <v>5</v>
      </c>
      <c r="T121" s="2">
        <v>1</v>
      </c>
      <c r="U121" s="2">
        <v>2</v>
      </c>
      <c r="V121" s="2">
        <v>470</v>
      </c>
      <c r="W121" s="2">
        <v>771</v>
      </c>
    </row>
    <row r="122" spans="1:23" x14ac:dyDescent="0.25">
      <c r="A122" s="16">
        <v>217484</v>
      </c>
      <c r="B122" s="17" t="s">
        <v>187</v>
      </c>
      <c r="C122" s="17" t="s">
        <v>188</v>
      </c>
      <c r="D122" s="18">
        <v>1</v>
      </c>
      <c r="E122" s="18" t="s">
        <v>29</v>
      </c>
      <c r="F122" s="18" t="s">
        <v>40</v>
      </c>
      <c r="G122" s="18">
        <v>144</v>
      </c>
      <c r="H122" s="18">
        <v>746</v>
      </c>
      <c r="I122" s="18">
        <v>551</v>
      </c>
      <c r="J122" s="18">
        <v>184</v>
      </c>
      <c r="K122" s="18">
        <v>272</v>
      </c>
      <c r="L122" s="18">
        <v>40</v>
      </c>
      <c r="M122" s="18">
        <v>422</v>
      </c>
      <c r="N122" s="18">
        <v>2359</v>
      </c>
      <c r="O122" s="18">
        <v>3</v>
      </c>
      <c r="P122" s="18">
        <v>543</v>
      </c>
      <c r="Q122" s="18">
        <v>53</v>
      </c>
      <c r="R122" s="18">
        <v>16</v>
      </c>
      <c r="S122" s="18">
        <v>18</v>
      </c>
      <c r="T122" s="18"/>
      <c r="U122" s="18">
        <v>58</v>
      </c>
      <c r="V122" s="18">
        <v>554</v>
      </c>
      <c r="W122" s="18">
        <v>1245</v>
      </c>
    </row>
    <row r="123" spans="1:23" x14ac:dyDescent="0.25">
      <c r="A123" s="16">
        <v>217882</v>
      </c>
      <c r="B123" s="17" t="s">
        <v>189</v>
      </c>
      <c r="C123" s="17" t="s">
        <v>190</v>
      </c>
      <c r="D123" s="18">
        <v>1</v>
      </c>
      <c r="E123" s="18" t="s">
        <v>29</v>
      </c>
      <c r="F123" s="18" t="s">
        <v>40</v>
      </c>
      <c r="G123" s="18">
        <v>299</v>
      </c>
      <c r="H123" s="18">
        <v>1052</v>
      </c>
      <c r="I123" s="18">
        <v>1175</v>
      </c>
      <c r="J123" s="18">
        <v>518</v>
      </c>
      <c r="K123" s="18">
        <v>86</v>
      </c>
      <c r="L123" s="18">
        <v>153</v>
      </c>
      <c r="M123" s="18">
        <v>215</v>
      </c>
      <c r="N123" s="18">
        <v>3498</v>
      </c>
      <c r="O123" s="18"/>
      <c r="P123" s="18">
        <v>193</v>
      </c>
      <c r="Q123" s="18">
        <v>353</v>
      </c>
      <c r="R123" s="18">
        <v>240</v>
      </c>
      <c r="S123" s="18">
        <v>33</v>
      </c>
      <c r="T123" s="18">
        <v>15</v>
      </c>
      <c r="U123" s="18">
        <v>63</v>
      </c>
      <c r="V123" s="18">
        <v>1887</v>
      </c>
      <c r="W123" s="18">
        <v>2784</v>
      </c>
    </row>
    <row r="124" spans="1:23" x14ac:dyDescent="0.25">
      <c r="A124" s="10">
        <v>218663</v>
      </c>
      <c r="B124" s="12" t="s">
        <v>191</v>
      </c>
      <c r="C124" s="11" t="s">
        <v>190</v>
      </c>
      <c r="D124" s="3">
        <v>1</v>
      </c>
      <c r="E124" s="2" t="s">
        <v>33</v>
      </c>
      <c r="G124" s="2">
        <v>79</v>
      </c>
      <c r="H124" s="2">
        <v>1525</v>
      </c>
      <c r="I124" s="2">
        <v>2089</v>
      </c>
      <c r="J124" s="2">
        <v>817</v>
      </c>
      <c r="K124" s="2">
        <v>204</v>
      </c>
      <c r="L124" s="2">
        <v>216</v>
      </c>
      <c r="M124" s="2">
        <v>218</v>
      </c>
      <c r="N124" s="2">
        <v>5148</v>
      </c>
      <c r="P124" s="2">
        <v>581</v>
      </c>
      <c r="Q124" s="2">
        <v>818</v>
      </c>
      <c r="R124" s="2">
        <v>310</v>
      </c>
      <c r="S124" s="2">
        <v>206</v>
      </c>
      <c r="T124" s="2">
        <v>76</v>
      </c>
      <c r="U124" s="2">
        <v>186</v>
      </c>
      <c r="V124" s="2">
        <v>1217</v>
      </c>
      <c r="W124" s="2">
        <v>3394</v>
      </c>
    </row>
    <row r="125" spans="1:23" x14ac:dyDescent="0.25">
      <c r="A125" s="10">
        <v>219356</v>
      </c>
      <c r="B125" s="11" t="s">
        <v>192</v>
      </c>
      <c r="C125" s="11" t="s">
        <v>193</v>
      </c>
      <c r="D125" s="3">
        <v>1</v>
      </c>
      <c r="E125" s="2" t="s">
        <v>29</v>
      </c>
      <c r="G125" s="2">
        <v>122</v>
      </c>
      <c r="H125" s="2">
        <v>586</v>
      </c>
      <c r="I125" s="2">
        <v>548</v>
      </c>
      <c r="J125" s="2">
        <v>39</v>
      </c>
      <c r="K125" s="2">
        <v>239</v>
      </c>
      <c r="L125" s="2">
        <v>63</v>
      </c>
      <c r="M125" s="2">
        <v>121</v>
      </c>
      <c r="N125" s="2">
        <v>1718</v>
      </c>
      <c r="P125" s="2">
        <v>240</v>
      </c>
      <c r="Q125" s="2">
        <v>69</v>
      </c>
      <c r="R125" s="2">
        <v>45</v>
      </c>
      <c r="S125" s="2">
        <v>57</v>
      </c>
      <c r="T125" s="2">
        <v>1</v>
      </c>
      <c r="U125" s="2">
        <v>46</v>
      </c>
      <c r="V125" s="2">
        <v>575</v>
      </c>
      <c r="W125" s="2">
        <v>1033</v>
      </c>
    </row>
    <row r="126" spans="1:23" x14ac:dyDescent="0.25">
      <c r="A126" s="15">
        <v>219471</v>
      </c>
      <c r="B126" s="3" t="s">
        <v>194</v>
      </c>
      <c r="C126" s="3" t="s">
        <v>193</v>
      </c>
      <c r="D126" s="3">
        <v>1</v>
      </c>
      <c r="E126" s="2" t="s">
        <v>29</v>
      </c>
      <c r="G126" s="2">
        <v>76</v>
      </c>
      <c r="H126" s="2">
        <v>423</v>
      </c>
      <c r="I126" s="2">
        <v>405</v>
      </c>
      <c r="J126" s="2">
        <v>13</v>
      </c>
      <c r="K126" s="2">
        <v>212</v>
      </c>
      <c r="L126" s="2">
        <v>40</v>
      </c>
      <c r="M126" s="2">
        <v>100</v>
      </c>
      <c r="N126" s="2">
        <v>1269</v>
      </c>
      <c r="P126" s="2">
        <v>167</v>
      </c>
      <c r="Q126" s="2">
        <v>6</v>
      </c>
      <c r="S126" s="2">
        <v>7</v>
      </c>
      <c r="U126" s="2">
        <v>11</v>
      </c>
      <c r="V126" s="2">
        <v>420</v>
      </c>
      <c r="W126" s="2">
        <v>611</v>
      </c>
    </row>
    <row r="127" spans="1:23" x14ac:dyDescent="0.25">
      <c r="A127" s="10">
        <v>220862</v>
      </c>
      <c r="B127" s="11" t="s">
        <v>195</v>
      </c>
      <c r="C127" s="11" t="s">
        <v>196</v>
      </c>
      <c r="D127" s="3">
        <v>1</v>
      </c>
      <c r="E127" s="2" t="s">
        <v>29</v>
      </c>
      <c r="G127" s="2">
        <v>76</v>
      </c>
      <c r="H127" s="2">
        <v>928</v>
      </c>
      <c r="I127" s="2">
        <v>710</v>
      </c>
      <c r="J127" s="2">
        <v>84</v>
      </c>
      <c r="K127" s="2">
        <v>371</v>
      </c>
      <c r="L127" s="2">
        <v>92</v>
      </c>
      <c r="M127" s="2">
        <v>256</v>
      </c>
      <c r="N127" s="2">
        <v>2517</v>
      </c>
      <c r="P127" s="2">
        <v>613</v>
      </c>
      <c r="Q127" s="2">
        <v>108</v>
      </c>
      <c r="R127" s="2">
        <v>20</v>
      </c>
      <c r="S127" s="2">
        <v>156</v>
      </c>
      <c r="T127" s="2">
        <v>4</v>
      </c>
      <c r="U127" s="2">
        <v>115</v>
      </c>
      <c r="V127" s="2">
        <v>1246</v>
      </c>
      <c r="W127" s="2">
        <v>2262</v>
      </c>
    </row>
    <row r="128" spans="1:23" x14ac:dyDescent="0.25">
      <c r="A128" s="10">
        <v>221759</v>
      </c>
      <c r="B128" s="11" t="s">
        <v>197</v>
      </c>
      <c r="C128" s="11" t="s">
        <v>196</v>
      </c>
      <c r="D128" s="3">
        <v>1</v>
      </c>
      <c r="E128" s="2" t="s">
        <v>33</v>
      </c>
      <c r="G128" s="2">
        <v>574</v>
      </c>
      <c r="H128" s="2">
        <v>2276</v>
      </c>
      <c r="I128" s="2">
        <v>2434</v>
      </c>
      <c r="J128" s="2">
        <v>684</v>
      </c>
      <c r="K128" s="2">
        <v>1857</v>
      </c>
      <c r="L128" s="2">
        <v>464</v>
      </c>
      <c r="M128" s="2">
        <v>1659</v>
      </c>
      <c r="N128" s="2">
        <v>9948</v>
      </c>
      <c r="O128" s="2">
        <v>16</v>
      </c>
      <c r="P128" s="2">
        <v>526</v>
      </c>
      <c r="Q128" s="2">
        <v>168</v>
      </c>
      <c r="R128" s="2">
        <v>105</v>
      </c>
      <c r="S128" s="2">
        <v>326</v>
      </c>
      <c r="T128" s="2">
        <v>20</v>
      </c>
      <c r="U128" s="2">
        <v>1724</v>
      </c>
      <c r="V128" s="2">
        <v>2687</v>
      </c>
      <c r="W128" s="2">
        <v>5572</v>
      </c>
    </row>
    <row r="129" spans="1:23" x14ac:dyDescent="0.25">
      <c r="A129" s="10">
        <v>225511</v>
      </c>
      <c r="B129" s="11" t="s">
        <v>198</v>
      </c>
      <c r="C129" s="11" t="s">
        <v>199</v>
      </c>
      <c r="D129" s="3">
        <v>1</v>
      </c>
      <c r="E129" s="2" t="s">
        <v>33</v>
      </c>
      <c r="G129" s="2">
        <v>185</v>
      </c>
      <c r="H129" s="2">
        <v>1340</v>
      </c>
      <c r="I129" s="2">
        <v>2031</v>
      </c>
      <c r="J129" s="2">
        <v>77</v>
      </c>
      <c r="K129" s="2">
        <v>413</v>
      </c>
      <c r="L129" s="2">
        <v>186</v>
      </c>
      <c r="M129" s="2">
        <v>381</v>
      </c>
      <c r="N129" s="2">
        <v>4613</v>
      </c>
      <c r="O129" s="2">
        <v>4</v>
      </c>
      <c r="P129" s="2">
        <v>180</v>
      </c>
      <c r="Q129" s="2">
        <v>48</v>
      </c>
      <c r="R129" s="2">
        <v>6</v>
      </c>
      <c r="S129" s="2">
        <v>14</v>
      </c>
      <c r="U129" s="2">
        <v>6</v>
      </c>
      <c r="V129" s="2">
        <v>1890</v>
      </c>
      <c r="W129" s="2">
        <v>2148</v>
      </c>
    </row>
    <row r="130" spans="1:23" x14ac:dyDescent="0.25">
      <c r="A130" s="10">
        <v>227216</v>
      </c>
      <c r="B130" s="11" t="s">
        <v>200</v>
      </c>
      <c r="C130" s="11" t="s">
        <v>199</v>
      </c>
      <c r="D130" s="3">
        <v>1</v>
      </c>
      <c r="E130" s="2" t="s">
        <v>29</v>
      </c>
      <c r="G130" s="2">
        <v>334</v>
      </c>
      <c r="H130" s="2">
        <v>1089</v>
      </c>
      <c r="I130" s="2">
        <v>955</v>
      </c>
      <c r="J130" s="2">
        <v>171</v>
      </c>
      <c r="K130" s="2">
        <v>592</v>
      </c>
      <c r="L130" s="2">
        <v>113</v>
      </c>
      <c r="M130" s="2">
        <v>392</v>
      </c>
      <c r="N130" s="2">
        <v>3646</v>
      </c>
      <c r="O130" s="2">
        <v>1</v>
      </c>
      <c r="P130" s="2">
        <v>408</v>
      </c>
      <c r="Q130" s="2">
        <v>23</v>
      </c>
      <c r="R130" s="2">
        <v>2</v>
      </c>
      <c r="S130" s="2">
        <v>18</v>
      </c>
      <c r="U130" s="2">
        <v>20</v>
      </c>
      <c r="V130" s="2">
        <v>1407</v>
      </c>
      <c r="W130" s="2">
        <v>1879</v>
      </c>
    </row>
    <row r="131" spans="1:23" x14ac:dyDescent="0.25">
      <c r="A131" s="10">
        <v>228723</v>
      </c>
      <c r="B131" s="11" t="s">
        <v>201</v>
      </c>
      <c r="C131" s="11" t="s">
        <v>199</v>
      </c>
      <c r="D131" s="3">
        <v>1</v>
      </c>
      <c r="E131" s="2" t="s">
        <v>33</v>
      </c>
      <c r="G131" s="2">
        <v>532</v>
      </c>
      <c r="H131" s="2">
        <v>2362</v>
      </c>
      <c r="I131" s="2">
        <v>2706</v>
      </c>
      <c r="J131" s="2">
        <v>343</v>
      </c>
      <c r="K131" s="2">
        <v>748</v>
      </c>
      <c r="L131" s="2">
        <v>350</v>
      </c>
      <c r="M131" s="2">
        <v>899</v>
      </c>
      <c r="N131" s="2">
        <v>7940</v>
      </c>
      <c r="O131" s="2">
        <v>7</v>
      </c>
      <c r="P131" s="2">
        <v>104</v>
      </c>
      <c r="Q131" s="2">
        <v>59</v>
      </c>
      <c r="R131" s="2">
        <v>5</v>
      </c>
      <c r="S131" s="2">
        <v>15</v>
      </c>
      <c r="T131" s="2">
        <v>6</v>
      </c>
      <c r="U131" s="2">
        <v>1</v>
      </c>
      <c r="V131" s="2">
        <v>2729</v>
      </c>
      <c r="W131" s="2">
        <v>2926</v>
      </c>
    </row>
    <row r="132" spans="1:23" x14ac:dyDescent="0.25">
      <c r="A132" s="10">
        <v>228769</v>
      </c>
      <c r="B132" s="11" t="s">
        <v>202</v>
      </c>
      <c r="C132" s="11" t="s">
        <v>199</v>
      </c>
      <c r="D132" s="3">
        <v>1</v>
      </c>
      <c r="E132" s="2" t="s">
        <v>29</v>
      </c>
      <c r="G132" s="2">
        <v>403</v>
      </c>
      <c r="H132" s="2">
        <v>851</v>
      </c>
      <c r="I132" s="2">
        <v>504</v>
      </c>
      <c r="J132" s="2">
        <v>270</v>
      </c>
      <c r="K132" s="2">
        <v>421</v>
      </c>
      <c r="L132" s="2">
        <v>78</v>
      </c>
      <c r="M132" s="2">
        <v>233</v>
      </c>
      <c r="N132" s="2">
        <v>2760</v>
      </c>
      <c r="O132" s="2">
        <v>15</v>
      </c>
      <c r="P132" s="2">
        <v>372</v>
      </c>
      <c r="Q132" s="2">
        <v>54</v>
      </c>
      <c r="R132" s="2">
        <v>71</v>
      </c>
      <c r="S132" s="2">
        <v>1152</v>
      </c>
      <c r="T132" s="2">
        <v>2</v>
      </c>
      <c r="U132" s="2">
        <v>4</v>
      </c>
      <c r="V132" s="2">
        <v>1267</v>
      </c>
      <c r="W132" s="2">
        <v>2937</v>
      </c>
    </row>
    <row r="133" spans="1:23" x14ac:dyDescent="0.25">
      <c r="A133" s="10">
        <v>228778</v>
      </c>
      <c r="B133" s="11" t="s">
        <v>203</v>
      </c>
      <c r="C133" s="11" t="s">
        <v>199</v>
      </c>
      <c r="D133" s="3">
        <v>1</v>
      </c>
      <c r="E133" s="2" t="s">
        <v>33</v>
      </c>
      <c r="G133" s="2">
        <v>837</v>
      </c>
      <c r="H133" s="2">
        <v>2462</v>
      </c>
      <c r="I133" s="2">
        <v>3989</v>
      </c>
      <c r="J133" s="2">
        <v>964</v>
      </c>
      <c r="K133" s="2">
        <v>1885</v>
      </c>
      <c r="L133" s="2">
        <v>508</v>
      </c>
      <c r="M133" s="2">
        <v>1061</v>
      </c>
      <c r="N133" s="2">
        <v>11706</v>
      </c>
      <c r="O133" s="2">
        <v>52</v>
      </c>
      <c r="P133" s="2">
        <v>502</v>
      </c>
      <c r="Q133" s="2">
        <v>699</v>
      </c>
      <c r="R133" s="2">
        <v>286</v>
      </c>
      <c r="S133" s="2">
        <v>4926</v>
      </c>
      <c r="T133" s="2">
        <v>18</v>
      </c>
      <c r="U133" s="2">
        <v>253</v>
      </c>
      <c r="V133" s="2">
        <v>6323</v>
      </c>
      <c r="W133" s="2">
        <v>13059</v>
      </c>
    </row>
    <row r="134" spans="1:23" x14ac:dyDescent="0.25">
      <c r="A134" s="10">
        <v>228787</v>
      </c>
      <c r="B134" s="11" t="s">
        <v>204</v>
      </c>
      <c r="C134" s="11" t="s">
        <v>199</v>
      </c>
      <c r="D134" s="3">
        <v>1</v>
      </c>
      <c r="E134" s="2" t="s">
        <v>29</v>
      </c>
      <c r="G134" s="2">
        <v>128</v>
      </c>
      <c r="H134" s="2">
        <v>637</v>
      </c>
      <c r="I134" s="2">
        <v>887</v>
      </c>
      <c r="J134" s="2">
        <v>162</v>
      </c>
      <c r="K134" s="2">
        <v>320</v>
      </c>
      <c r="L134" s="2">
        <v>59</v>
      </c>
      <c r="M134" s="2">
        <v>76</v>
      </c>
      <c r="N134" s="2">
        <v>2269</v>
      </c>
      <c r="O134" s="2">
        <v>4</v>
      </c>
      <c r="P134" s="2">
        <v>215</v>
      </c>
      <c r="Q134" s="2">
        <v>84</v>
      </c>
      <c r="R134" s="2">
        <v>21</v>
      </c>
      <c r="S134" s="2">
        <v>614</v>
      </c>
      <c r="T134" s="2">
        <v>1</v>
      </c>
      <c r="U134" s="2">
        <v>2</v>
      </c>
      <c r="V134" s="2">
        <v>1043</v>
      </c>
      <c r="W134" s="2">
        <v>1984</v>
      </c>
    </row>
    <row r="135" spans="1:23" x14ac:dyDescent="0.25">
      <c r="A135" s="10">
        <v>228796</v>
      </c>
      <c r="B135" s="11" t="s">
        <v>205</v>
      </c>
      <c r="C135" s="11" t="s">
        <v>199</v>
      </c>
      <c r="D135" s="3">
        <v>1</v>
      </c>
      <c r="E135" s="2" t="s">
        <v>29</v>
      </c>
      <c r="G135" s="2">
        <v>247</v>
      </c>
      <c r="H135" s="2">
        <v>693</v>
      </c>
      <c r="I135" s="2">
        <v>564</v>
      </c>
      <c r="J135" s="2">
        <v>135</v>
      </c>
      <c r="K135" s="2">
        <v>243</v>
      </c>
      <c r="L135" s="2">
        <v>74</v>
      </c>
      <c r="M135" s="2">
        <v>195</v>
      </c>
      <c r="N135" s="2">
        <v>2151</v>
      </c>
      <c r="O135" s="2">
        <v>4</v>
      </c>
      <c r="P135" s="2">
        <v>302</v>
      </c>
      <c r="Q135" s="2">
        <v>56</v>
      </c>
      <c r="R135" s="2">
        <v>50</v>
      </c>
      <c r="S135" s="2">
        <v>49</v>
      </c>
      <c r="T135" s="2">
        <v>1</v>
      </c>
      <c r="U135" s="2">
        <v>6</v>
      </c>
      <c r="V135" s="2">
        <v>857</v>
      </c>
      <c r="W135" s="2">
        <v>1325</v>
      </c>
    </row>
    <row r="136" spans="1:23" x14ac:dyDescent="0.25">
      <c r="A136" s="15">
        <v>229027</v>
      </c>
      <c r="B136" s="3" t="s">
        <v>206</v>
      </c>
      <c r="C136" s="3" t="s">
        <v>199</v>
      </c>
      <c r="D136" s="3">
        <v>1</v>
      </c>
      <c r="E136" s="2" t="s">
        <v>29</v>
      </c>
      <c r="G136" s="2">
        <v>397</v>
      </c>
      <c r="H136" s="2">
        <v>1042</v>
      </c>
      <c r="I136" s="2">
        <v>932</v>
      </c>
      <c r="J136" s="2">
        <v>224</v>
      </c>
      <c r="K136" s="2">
        <v>405</v>
      </c>
      <c r="L136" s="2">
        <v>73</v>
      </c>
      <c r="M136" s="2">
        <v>311</v>
      </c>
      <c r="N136" s="2">
        <v>3384</v>
      </c>
      <c r="O136" s="2">
        <v>5</v>
      </c>
      <c r="P136" s="2">
        <v>410</v>
      </c>
      <c r="Q136" s="2">
        <v>118</v>
      </c>
      <c r="R136" s="2">
        <v>82</v>
      </c>
      <c r="S136" s="2">
        <v>79</v>
      </c>
      <c r="T136" s="2">
        <v>1</v>
      </c>
      <c r="U136" s="2">
        <v>36</v>
      </c>
      <c r="V136" s="2">
        <v>801</v>
      </c>
      <c r="W136" s="2">
        <v>1532</v>
      </c>
    </row>
    <row r="137" spans="1:23" x14ac:dyDescent="0.25">
      <c r="A137" s="10">
        <v>229115</v>
      </c>
      <c r="B137" s="11" t="s">
        <v>207</v>
      </c>
      <c r="C137" s="11" t="s">
        <v>199</v>
      </c>
      <c r="D137" s="3">
        <v>1</v>
      </c>
      <c r="E137" s="2" t="s">
        <v>29</v>
      </c>
      <c r="G137" s="2">
        <v>395</v>
      </c>
      <c r="H137" s="2">
        <v>1317</v>
      </c>
      <c r="I137" s="2">
        <v>865</v>
      </c>
      <c r="J137" s="2">
        <v>426</v>
      </c>
      <c r="K137" s="2">
        <v>570</v>
      </c>
      <c r="L137" s="2">
        <v>179</v>
      </c>
      <c r="M137" s="2">
        <v>392</v>
      </c>
      <c r="N137" s="2">
        <v>4144</v>
      </c>
      <c r="O137" s="2">
        <v>3</v>
      </c>
      <c r="P137" s="2">
        <v>225</v>
      </c>
      <c r="Q137" s="2">
        <v>14</v>
      </c>
      <c r="R137" s="2">
        <v>5</v>
      </c>
      <c r="S137" s="2">
        <v>20</v>
      </c>
      <c r="U137" s="2">
        <v>5</v>
      </c>
      <c r="V137" s="2">
        <v>2141</v>
      </c>
      <c r="W137" s="2">
        <v>2413</v>
      </c>
    </row>
    <row r="138" spans="1:23" x14ac:dyDescent="0.25">
      <c r="A138" s="10">
        <v>230728</v>
      </c>
      <c r="B138" s="11" t="s">
        <v>208</v>
      </c>
      <c r="C138" s="11" t="s">
        <v>209</v>
      </c>
      <c r="D138" s="3">
        <v>1</v>
      </c>
      <c r="E138" s="2" t="s">
        <v>29</v>
      </c>
      <c r="G138" s="2">
        <v>119</v>
      </c>
      <c r="H138" s="2">
        <v>867</v>
      </c>
      <c r="I138" s="2">
        <v>869</v>
      </c>
      <c r="J138" s="2">
        <v>105</v>
      </c>
      <c r="K138" s="2">
        <v>417</v>
      </c>
      <c r="L138" s="2">
        <v>92</v>
      </c>
      <c r="M138" s="2">
        <v>146</v>
      </c>
      <c r="N138" s="2">
        <v>2615</v>
      </c>
      <c r="O138" s="2">
        <v>2</v>
      </c>
      <c r="P138" s="2">
        <v>26</v>
      </c>
      <c r="Q138" s="2">
        <v>126</v>
      </c>
      <c r="R138" s="2">
        <v>14</v>
      </c>
      <c r="S138" s="2">
        <v>85</v>
      </c>
      <c r="T138" s="2">
        <v>1</v>
      </c>
      <c r="U138" s="2">
        <v>18</v>
      </c>
      <c r="V138" s="2">
        <v>958</v>
      </c>
      <c r="W138" s="2">
        <v>1230</v>
      </c>
    </row>
    <row r="139" spans="1:23" x14ac:dyDescent="0.25">
      <c r="A139" s="10">
        <v>230764</v>
      </c>
      <c r="B139" s="11" t="s">
        <v>210</v>
      </c>
      <c r="C139" s="11" t="s">
        <v>209</v>
      </c>
      <c r="D139" s="3">
        <v>1</v>
      </c>
      <c r="E139" s="2" t="s">
        <v>33</v>
      </c>
      <c r="G139" s="2">
        <v>315</v>
      </c>
      <c r="H139" s="2">
        <v>3059</v>
      </c>
      <c r="I139" s="2">
        <v>2906</v>
      </c>
      <c r="J139" s="2">
        <v>733</v>
      </c>
      <c r="K139" s="2">
        <v>1207</v>
      </c>
      <c r="L139" s="2">
        <v>226</v>
      </c>
      <c r="M139" s="2">
        <v>449</v>
      </c>
      <c r="N139" s="2">
        <v>8895</v>
      </c>
      <c r="O139" s="2">
        <v>6</v>
      </c>
      <c r="P139" s="2">
        <v>534</v>
      </c>
      <c r="Q139" s="2">
        <v>48</v>
      </c>
      <c r="R139" s="2">
        <v>183</v>
      </c>
      <c r="S139" s="2">
        <v>175</v>
      </c>
      <c r="U139" s="2">
        <v>47</v>
      </c>
      <c r="V139" s="2">
        <v>1226</v>
      </c>
      <c r="W139" s="2">
        <v>2219</v>
      </c>
    </row>
    <row r="140" spans="1:23" x14ac:dyDescent="0.25">
      <c r="A140" s="10">
        <v>231624</v>
      </c>
      <c r="B140" s="11" t="s">
        <v>211</v>
      </c>
      <c r="C140" s="11" t="s">
        <v>212</v>
      </c>
      <c r="D140" s="3">
        <v>1</v>
      </c>
      <c r="E140" s="2" t="s">
        <v>29</v>
      </c>
      <c r="F140" s="12" t="s">
        <v>30</v>
      </c>
      <c r="G140" s="2">
        <v>76</v>
      </c>
      <c r="H140" s="2">
        <v>666</v>
      </c>
      <c r="I140" s="2">
        <v>640</v>
      </c>
      <c r="J140" s="2">
        <v>197</v>
      </c>
      <c r="K140" s="2">
        <v>235</v>
      </c>
      <c r="L140" s="2">
        <v>75</v>
      </c>
      <c r="M140" s="2">
        <v>205</v>
      </c>
      <c r="N140" s="2">
        <v>2094</v>
      </c>
      <c r="P140" s="2">
        <v>184</v>
      </c>
      <c r="Q140" s="2">
        <v>113</v>
      </c>
      <c r="R140" s="2">
        <v>73</v>
      </c>
      <c r="S140" s="2">
        <v>94</v>
      </c>
      <c r="T140" s="2">
        <v>4</v>
      </c>
      <c r="U140" s="2">
        <v>38</v>
      </c>
      <c r="V140" s="2">
        <v>744</v>
      </c>
      <c r="W140" s="2">
        <v>1250</v>
      </c>
    </row>
    <row r="141" spans="1:23" x14ac:dyDescent="0.25">
      <c r="A141" s="10">
        <v>232186</v>
      </c>
      <c r="B141" s="11" t="s">
        <v>213</v>
      </c>
      <c r="C141" s="11" t="s">
        <v>212</v>
      </c>
      <c r="D141" s="3">
        <v>1</v>
      </c>
      <c r="E141" s="2" t="s">
        <v>29</v>
      </c>
      <c r="F141" s="12" t="s">
        <v>30</v>
      </c>
      <c r="G141" s="2">
        <v>266</v>
      </c>
      <c r="H141" s="2">
        <v>1374</v>
      </c>
      <c r="I141" s="2">
        <v>943</v>
      </c>
      <c r="J141" s="2">
        <v>414</v>
      </c>
      <c r="K141" s="2">
        <v>305</v>
      </c>
      <c r="L141" s="2">
        <v>159</v>
      </c>
      <c r="M141" s="2">
        <v>194</v>
      </c>
      <c r="N141" s="2">
        <v>3655</v>
      </c>
      <c r="O141" s="2">
        <v>12</v>
      </c>
      <c r="P141" s="2">
        <v>1119</v>
      </c>
      <c r="Q141" s="2">
        <v>28</v>
      </c>
      <c r="R141" s="2">
        <v>14</v>
      </c>
      <c r="S141" s="2">
        <v>26</v>
      </c>
      <c r="T141" s="2">
        <v>1</v>
      </c>
      <c r="U141" s="2">
        <v>1</v>
      </c>
      <c r="V141" s="2">
        <v>1176</v>
      </c>
      <c r="W141" s="2">
        <v>2377</v>
      </c>
    </row>
    <row r="142" spans="1:23" x14ac:dyDescent="0.25">
      <c r="A142" s="10">
        <v>232982</v>
      </c>
      <c r="B142" s="11" t="s">
        <v>214</v>
      </c>
      <c r="C142" s="11" t="s">
        <v>212</v>
      </c>
      <c r="D142" s="3">
        <v>1</v>
      </c>
      <c r="E142" s="2" t="s">
        <v>29</v>
      </c>
      <c r="G142" s="2">
        <v>144</v>
      </c>
      <c r="H142" s="2">
        <v>765</v>
      </c>
      <c r="I142" s="2">
        <v>577</v>
      </c>
      <c r="J142" s="2">
        <v>375</v>
      </c>
      <c r="K142" s="2">
        <v>107</v>
      </c>
      <c r="L142" s="2">
        <v>64</v>
      </c>
      <c r="M142" s="2">
        <v>193</v>
      </c>
      <c r="N142" s="2">
        <v>2225</v>
      </c>
      <c r="O142" s="2">
        <v>4</v>
      </c>
      <c r="P142" s="2">
        <v>501</v>
      </c>
      <c r="Q142" s="2">
        <v>47</v>
      </c>
      <c r="R142" s="2">
        <v>183</v>
      </c>
      <c r="S142" s="2">
        <v>160</v>
      </c>
      <c r="T142" s="2">
        <v>3</v>
      </c>
      <c r="U142" s="2">
        <v>46</v>
      </c>
      <c r="V142" s="2">
        <v>604</v>
      </c>
      <c r="W142" s="2">
        <v>1548</v>
      </c>
    </row>
    <row r="143" spans="1:23" x14ac:dyDescent="0.25">
      <c r="A143" s="10">
        <v>233921</v>
      </c>
      <c r="B143" s="11" t="s">
        <v>215</v>
      </c>
      <c r="C143" s="11" t="s">
        <v>212</v>
      </c>
      <c r="D143" s="3">
        <v>1</v>
      </c>
      <c r="E143" s="2" t="s">
        <v>33</v>
      </c>
      <c r="G143" s="2">
        <v>295</v>
      </c>
      <c r="H143" s="2">
        <v>2219</v>
      </c>
      <c r="I143" s="2">
        <v>1852</v>
      </c>
      <c r="J143" s="2">
        <v>1203</v>
      </c>
      <c r="K143" s="2">
        <v>403</v>
      </c>
      <c r="L143" s="2">
        <v>267</v>
      </c>
      <c r="M143" s="2">
        <v>522</v>
      </c>
      <c r="N143" s="2">
        <v>6761</v>
      </c>
      <c r="O143" s="2">
        <v>1</v>
      </c>
      <c r="P143" s="2">
        <v>318</v>
      </c>
      <c r="Q143" s="2">
        <v>28</v>
      </c>
      <c r="R143" s="2">
        <v>30</v>
      </c>
      <c r="S143" s="2">
        <v>12</v>
      </c>
      <c r="V143" s="2">
        <v>3125</v>
      </c>
      <c r="W143" s="2">
        <v>3514</v>
      </c>
    </row>
    <row r="144" spans="1:23" x14ac:dyDescent="0.25">
      <c r="A144" s="10">
        <v>234030</v>
      </c>
      <c r="B144" s="11" t="s">
        <v>216</v>
      </c>
      <c r="C144" s="11" t="s">
        <v>212</v>
      </c>
      <c r="D144" s="3">
        <v>1</v>
      </c>
      <c r="E144" s="2" t="s">
        <v>33</v>
      </c>
      <c r="F144" s="12" t="s">
        <v>30</v>
      </c>
      <c r="G144" s="2">
        <v>255</v>
      </c>
      <c r="H144" s="2">
        <v>2204</v>
      </c>
      <c r="I144" s="2">
        <v>879</v>
      </c>
      <c r="J144" s="2">
        <v>1107</v>
      </c>
      <c r="K144" s="2">
        <v>552</v>
      </c>
      <c r="L144" s="2">
        <v>155</v>
      </c>
      <c r="M144" s="2">
        <v>271</v>
      </c>
      <c r="N144" s="2">
        <v>5423</v>
      </c>
      <c r="O144" s="2">
        <v>2</v>
      </c>
      <c r="P144" s="2">
        <v>1191</v>
      </c>
      <c r="Q144" s="2">
        <v>18</v>
      </c>
      <c r="R144" s="2">
        <v>13</v>
      </c>
      <c r="S144" s="2">
        <v>4</v>
      </c>
      <c r="V144" s="2">
        <v>860</v>
      </c>
      <c r="W144" s="2">
        <v>2088</v>
      </c>
    </row>
    <row r="145" spans="1:23" x14ac:dyDescent="0.25">
      <c r="A145" s="10">
        <v>234076</v>
      </c>
      <c r="B145" s="11" t="s">
        <v>217</v>
      </c>
      <c r="C145" s="11" t="s">
        <v>212</v>
      </c>
      <c r="D145" s="3">
        <v>1</v>
      </c>
      <c r="E145" s="2" t="s">
        <v>33</v>
      </c>
      <c r="G145" s="2">
        <v>309</v>
      </c>
      <c r="H145" s="2">
        <v>2133</v>
      </c>
      <c r="I145" s="2">
        <v>2493</v>
      </c>
      <c r="J145" s="2">
        <v>691</v>
      </c>
      <c r="K145" s="2">
        <v>1244</v>
      </c>
      <c r="L145" s="2">
        <v>702</v>
      </c>
      <c r="M145" s="2">
        <v>428</v>
      </c>
      <c r="N145" s="2">
        <v>8000</v>
      </c>
      <c r="O145" s="2">
        <v>9</v>
      </c>
      <c r="P145" s="2">
        <v>150</v>
      </c>
      <c r="Q145" s="2">
        <v>137</v>
      </c>
      <c r="R145" s="2">
        <v>17</v>
      </c>
      <c r="S145" s="2">
        <v>70</v>
      </c>
      <c r="T145" s="2">
        <v>2</v>
      </c>
      <c r="U145" s="2">
        <v>3</v>
      </c>
      <c r="V145" s="2">
        <v>1781</v>
      </c>
      <c r="W145" s="2">
        <v>2169</v>
      </c>
    </row>
    <row r="146" spans="1:23" x14ac:dyDescent="0.25">
      <c r="A146" s="10">
        <v>231174</v>
      </c>
      <c r="B146" s="11" t="s">
        <v>218</v>
      </c>
      <c r="C146" s="11" t="s">
        <v>219</v>
      </c>
      <c r="D146" s="3">
        <v>1</v>
      </c>
      <c r="E146" s="2" t="s">
        <v>29</v>
      </c>
      <c r="G146" s="2">
        <v>97</v>
      </c>
      <c r="H146" s="2">
        <v>1207</v>
      </c>
      <c r="I146" s="2">
        <v>920</v>
      </c>
      <c r="J146" s="2">
        <v>345</v>
      </c>
      <c r="K146" s="2">
        <v>470</v>
      </c>
      <c r="L146" s="2">
        <v>110</v>
      </c>
      <c r="M146" s="2">
        <v>275</v>
      </c>
      <c r="N146" s="2">
        <v>3424</v>
      </c>
      <c r="O146" s="2">
        <v>3</v>
      </c>
      <c r="P146" s="2">
        <v>287</v>
      </c>
      <c r="Q146" s="2">
        <v>98</v>
      </c>
      <c r="R146" s="2">
        <v>30</v>
      </c>
      <c r="S146" s="2">
        <v>69</v>
      </c>
      <c r="V146" s="2">
        <v>555</v>
      </c>
      <c r="W146" s="2">
        <v>1042</v>
      </c>
    </row>
    <row r="147" spans="1:23" x14ac:dyDescent="0.25">
      <c r="A147" s="10">
        <v>236939</v>
      </c>
      <c r="B147" s="11" t="s">
        <v>220</v>
      </c>
      <c r="C147" s="11" t="s">
        <v>221</v>
      </c>
      <c r="D147" s="3">
        <v>1</v>
      </c>
      <c r="E147" s="2" t="s">
        <v>33</v>
      </c>
      <c r="F147" s="12" t="s">
        <v>30</v>
      </c>
      <c r="G147" s="2">
        <v>301</v>
      </c>
      <c r="H147" s="2">
        <v>1753</v>
      </c>
      <c r="I147" s="2">
        <v>1599</v>
      </c>
      <c r="J147" s="2">
        <v>209</v>
      </c>
      <c r="K147" s="2">
        <v>640</v>
      </c>
      <c r="L147" s="2">
        <v>197</v>
      </c>
      <c r="M147" s="2">
        <v>465</v>
      </c>
      <c r="N147" s="2">
        <v>5164</v>
      </c>
      <c r="O147" s="2">
        <v>5</v>
      </c>
      <c r="P147" s="2">
        <v>302</v>
      </c>
      <c r="Q147" s="2">
        <v>131</v>
      </c>
      <c r="R147" s="2">
        <v>19</v>
      </c>
      <c r="S147" s="2">
        <v>75</v>
      </c>
      <c r="T147" s="2">
        <v>4</v>
      </c>
      <c r="U147" s="2">
        <v>8</v>
      </c>
      <c r="V147" s="2">
        <v>1663</v>
      </c>
      <c r="W147" s="2">
        <v>2207</v>
      </c>
    </row>
    <row r="148" spans="1:23" x14ac:dyDescent="0.25">
      <c r="A148" s="10">
        <v>236948</v>
      </c>
      <c r="B148" s="11" t="s">
        <v>222</v>
      </c>
      <c r="C148" s="11" t="s">
        <v>221</v>
      </c>
      <c r="D148" s="3">
        <v>1</v>
      </c>
      <c r="E148" s="2" t="s">
        <v>33</v>
      </c>
      <c r="G148" s="2">
        <v>464</v>
      </c>
      <c r="H148" s="2">
        <v>3551</v>
      </c>
      <c r="I148" s="2">
        <v>8446</v>
      </c>
      <c r="J148" s="2">
        <v>443</v>
      </c>
      <c r="K148" s="2">
        <v>1509</v>
      </c>
      <c r="L148" s="2">
        <v>184</v>
      </c>
      <c r="M148" s="2">
        <v>838</v>
      </c>
      <c r="N148" s="2">
        <v>15435</v>
      </c>
      <c r="O148" s="2">
        <v>17</v>
      </c>
      <c r="P148" s="2">
        <v>1241</v>
      </c>
      <c r="Q148" s="2">
        <v>1219</v>
      </c>
      <c r="R148" s="2">
        <v>103</v>
      </c>
      <c r="S148" s="2">
        <v>334</v>
      </c>
      <c r="T148" s="2">
        <v>11</v>
      </c>
      <c r="U148" s="2">
        <v>53</v>
      </c>
      <c r="V148" s="2">
        <v>3342</v>
      </c>
      <c r="W148" s="2">
        <v>6320</v>
      </c>
    </row>
    <row r="149" spans="1:23" x14ac:dyDescent="0.25">
      <c r="A149" s="10">
        <v>240444</v>
      </c>
      <c r="B149" s="11" t="s">
        <v>223</v>
      </c>
      <c r="C149" s="11" t="s">
        <v>224</v>
      </c>
      <c r="D149" s="3">
        <v>1</v>
      </c>
      <c r="E149" s="2" t="s">
        <v>33</v>
      </c>
      <c r="G149" s="2">
        <v>475</v>
      </c>
      <c r="H149" s="2">
        <v>3142</v>
      </c>
      <c r="I149" s="2">
        <v>6213</v>
      </c>
      <c r="J149" s="2">
        <v>735</v>
      </c>
      <c r="K149" s="2">
        <v>1151</v>
      </c>
      <c r="L149" s="2">
        <v>329</v>
      </c>
      <c r="M149" s="2">
        <v>1070</v>
      </c>
      <c r="N149" s="2">
        <v>13115</v>
      </c>
      <c r="O149" s="2">
        <v>17</v>
      </c>
      <c r="P149" s="2">
        <v>1004</v>
      </c>
      <c r="Q149" s="2">
        <v>1265</v>
      </c>
      <c r="R149" s="2">
        <v>140</v>
      </c>
      <c r="S149" s="2">
        <v>281</v>
      </c>
      <c r="T149" s="2">
        <v>11</v>
      </c>
      <c r="U149" s="2">
        <v>43</v>
      </c>
      <c r="V149" s="2">
        <v>5278</v>
      </c>
      <c r="W149" s="2">
        <v>8039</v>
      </c>
    </row>
    <row r="150" spans="1:23" x14ac:dyDescent="0.25">
      <c r="A150" s="10">
        <v>240453</v>
      </c>
      <c r="B150" s="11" t="s">
        <v>225</v>
      </c>
      <c r="C150" s="11" t="s">
        <v>224</v>
      </c>
      <c r="D150" s="3">
        <v>1</v>
      </c>
      <c r="E150" s="2" t="s">
        <v>29</v>
      </c>
      <c r="G150" s="2">
        <v>170</v>
      </c>
      <c r="H150" s="2">
        <v>1106</v>
      </c>
      <c r="I150" s="2">
        <v>1045</v>
      </c>
      <c r="J150" s="2">
        <v>95</v>
      </c>
      <c r="K150" s="2">
        <v>254</v>
      </c>
      <c r="L150" s="2">
        <v>30</v>
      </c>
      <c r="M150" s="2">
        <v>261</v>
      </c>
      <c r="N150" s="2">
        <v>2961</v>
      </c>
      <c r="O150" s="2">
        <v>8</v>
      </c>
      <c r="P150" s="2">
        <v>560</v>
      </c>
      <c r="Q150" s="2">
        <v>159</v>
      </c>
      <c r="R150" s="2">
        <v>17</v>
      </c>
      <c r="S150" s="2">
        <v>25</v>
      </c>
      <c r="T150" s="2">
        <v>1</v>
      </c>
      <c r="U150" s="2">
        <v>38</v>
      </c>
      <c r="V150" s="2">
        <v>1223</v>
      </c>
      <c r="W150" s="2">
        <v>2031</v>
      </c>
    </row>
    <row r="151" spans="1:23" x14ac:dyDescent="0.25">
      <c r="A151" s="10">
        <v>238032</v>
      </c>
      <c r="B151" s="11" t="s">
        <v>226</v>
      </c>
      <c r="C151" s="11" t="s">
        <v>227</v>
      </c>
      <c r="D151" s="3">
        <v>1</v>
      </c>
      <c r="E151" s="2" t="s">
        <v>29</v>
      </c>
      <c r="G151" s="2">
        <v>386</v>
      </c>
      <c r="H151" s="2">
        <v>1842</v>
      </c>
      <c r="I151" s="2">
        <v>1548</v>
      </c>
      <c r="J151" s="2">
        <v>217</v>
      </c>
      <c r="K151" s="2">
        <v>611</v>
      </c>
      <c r="L151" s="2">
        <v>369</v>
      </c>
      <c r="M151" s="2">
        <v>695</v>
      </c>
      <c r="N151" s="2">
        <v>5668</v>
      </c>
      <c r="O151" s="2">
        <v>8</v>
      </c>
      <c r="P151" s="2">
        <v>631</v>
      </c>
      <c r="Q151" s="2">
        <v>99</v>
      </c>
      <c r="R151" s="2">
        <v>4</v>
      </c>
      <c r="S151" s="2">
        <v>48</v>
      </c>
      <c r="T151" s="2">
        <v>4</v>
      </c>
      <c r="U151" s="2">
        <v>53</v>
      </c>
      <c r="V151" s="2">
        <v>1858</v>
      </c>
      <c r="W151" s="2">
        <v>2705</v>
      </c>
    </row>
    <row r="152" spans="1:23" x14ac:dyDescent="0.25">
      <c r="A152" s="16">
        <v>240727</v>
      </c>
      <c r="B152" s="17" t="s">
        <v>228</v>
      </c>
      <c r="C152" s="17" t="s">
        <v>229</v>
      </c>
      <c r="D152" s="18">
        <v>1</v>
      </c>
      <c r="E152" s="18" t="s">
        <v>29</v>
      </c>
      <c r="F152" s="18" t="s">
        <v>40</v>
      </c>
      <c r="G152" s="18">
        <v>114</v>
      </c>
      <c r="H152" s="18">
        <v>1095</v>
      </c>
      <c r="I152" s="18">
        <v>830</v>
      </c>
      <c r="J152" s="18">
        <v>99</v>
      </c>
      <c r="K152" s="18">
        <v>344</v>
      </c>
      <c r="L152" s="18">
        <v>43</v>
      </c>
      <c r="M152" s="18">
        <v>282</v>
      </c>
      <c r="N152" s="18">
        <v>2807</v>
      </c>
      <c r="O152" s="18"/>
      <c r="P152" s="18">
        <v>100</v>
      </c>
      <c r="Q152" s="18">
        <v>51</v>
      </c>
      <c r="R152" s="18">
        <v>9</v>
      </c>
      <c r="S152" s="18">
        <v>52</v>
      </c>
      <c r="T152" s="18"/>
      <c r="U152" s="18">
        <v>17</v>
      </c>
      <c r="V152" s="18">
        <v>936</v>
      </c>
      <c r="W152" s="18">
        <v>1165</v>
      </c>
    </row>
    <row r="153" spans="1:23" x14ac:dyDescent="0.25">
      <c r="A153" s="26"/>
      <c r="B153" s="12"/>
      <c r="C153" s="12"/>
      <c r="D153" s="3"/>
    </row>
    <row r="154" spans="1:23" x14ac:dyDescent="0.25">
      <c r="A154" s="27" t="s">
        <v>230</v>
      </c>
      <c r="B154" s="11"/>
      <c r="C154" s="11"/>
      <c r="D154" s="3"/>
    </row>
    <row r="155" spans="1:23" x14ac:dyDescent="0.25">
      <c r="A155" s="10">
        <v>110404</v>
      </c>
      <c r="B155" s="11" t="s">
        <v>231</v>
      </c>
      <c r="C155" s="11" t="s">
        <v>46</v>
      </c>
      <c r="D155" s="3">
        <v>2</v>
      </c>
      <c r="E155" s="2" t="s">
        <v>33</v>
      </c>
      <c r="G155" s="2">
        <v>283</v>
      </c>
      <c r="H155" s="2">
        <v>900</v>
      </c>
      <c r="I155" s="2">
        <v>998</v>
      </c>
      <c r="J155" s="2">
        <v>167</v>
      </c>
      <c r="K155" s="2">
        <v>248</v>
      </c>
      <c r="L155" s="2">
        <v>107</v>
      </c>
      <c r="M155" s="2">
        <v>278</v>
      </c>
      <c r="N155" s="2">
        <v>2981</v>
      </c>
      <c r="O155" s="2">
        <v>8</v>
      </c>
      <c r="P155" s="2">
        <v>16</v>
      </c>
      <c r="Q155" s="2">
        <v>97</v>
      </c>
      <c r="R155" s="2">
        <v>17</v>
      </c>
      <c r="S155" s="2">
        <v>78</v>
      </c>
      <c r="U155" s="2">
        <v>92</v>
      </c>
      <c r="V155" s="2">
        <v>700</v>
      </c>
      <c r="W155" s="2">
        <v>1008</v>
      </c>
    </row>
    <row r="156" spans="1:23" x14ac:dyDescent="0.25">
      <c r="A156" s="10">
        <v>112251</v>
      </c>
      <c r="B156" s="11" t="s">
        <v>232</v>
      </c>
      <c r="C156" s="11" t="s">
        <v>46</v>
      </c>
      <c r="D156" s="3">
        <v>2</v>
      </c>
      <c r="E156" s="2" t="s">
        <v>29</v>
      </c>
      <c r="G156" s="2">
        <v>51</v>
      </c>
      <c r="H156" s="2">
        <v>95</v>
      </c>
      <c r="I156" s="2">
        <v>72</v>
      </c>
      <c r="J156" s="2">
        <v>5</v>
      </c>
      <c r="K156" s="2">
        <v>61</v>
      </c>
      <c r="L156" s="2">
        <v>2</v>
      </c>
      <c r="M156" s="2">
        <v>21</v>
      </c>
      <c r="N156" s="2">
        <v>307</v>
      </c>
      <c r="O156" s="2">
        <v>3</v>
      </c>
      <c r="P156" s="2">
        <v>111</v>
      </c>
      <c r="Q156" s="2">
        <v>3</v>
      </c>
      <c r="S156" s="2">
        <v>4</v>
      </c>
      <c r="V156" s="2">
        <v>144</v>
      </c>
      <c r="W156" s="2">
        <v>265</v>
      </c>
    </row>
    <row r="157" spans="1:23" x14ac:dyDescent="0.25">
      <c r="A157" s="10">
        <v>123961</v>
      </c>
      <c r="B157" s="11" t="s">
        <v>233</v>
      </c>
      <c r="C157" s="11" t="s">
        <v>46</v>
      </c>
      <c r="D157" s="3">
        <v>2</v>
      </c>
      <c r="E157" s="2" t="s">
        <v>33</v>
      </c>
      <c r="G157" s="2">
        <v>629</v>
      </c>
      <c r="H157" s="2">
        <v>3321</v>
      </c>
      <c r="I157" s="2">
        <v>5606</v>
      </c>
      <c r="J157" s="2">
        <v>1217</v>
      </c>
      <c r="K157" s="2">
        <v>1927</v>
      </c>
      <c r="L157" s="2">
        <v>170</v>
      </c>
      <c r="M157" s="2">
        <v>1211</v>
      </c>
      <c r="N157" s="2">
        <v>14081</v>
      </c>
      <c r="O157" s="2">
        <v>22</v>
      </c>
      <c r="P157" s="2">
        <v>1696</v>
      </c>
      <c r="Q157" s="2">
        <v>454</v>
      </c>
      <c r="R157" s="2">
        <v>151</v>
      </c>
      <c r="S157" s="2">
        <v>185</v>
      </c>
      <c r="T157" s="2">
        <v>1</v>
      </c>
      <c r="U157" s="2">
        <v>33</v>
      </c>
      <c r="V157" s="2">
        <v>2521</v>
      </c>
      <c r="W157" s="2">
        <v>5063</v>
      </c>
    </row>
    <row r="158" spans="1:23" x14ac:dyDescent="0.25">
      <c r="A158" s="10">
        <v>243744</v>
      </c>
      <c r="B158" s="11" t="s">
        <v>234</v>
      </c>
      <c r="C158" s="11" t="s">
        <v>46</v>
      </c>
      <c r="D158" s="3">
        <v>2</v>
      </c>
      <c r="E158" s="2" t="s">
        <v>33</v>
      </c>
      <c r="G158" s="2">
        <v>540</v>
      </c>
      <c r="H158" s="2">
        <v>3249</v>
      </c>
      <c r="I158" s="2">
        <v>3958</v>
      </c>
      <c r="J158" s="2">
        <v>403</v>
      </c>
      <c r="K158" s="2">
        <v>1866</v>
      </c>
      <c r="L158" s="2">
        <v>183</v>
      </c>
      <c r="M158" s="2">
        <v>435</v>
      </c>
      <c r="N158" s="2">
        <v>10634</v>
      </c>
      <c r="O158" s="2">
        <v>74</v>
      </c>
      <c r="P158" s="2">
        <v>1998</v>
      </c>
      <c r="Q158" s="2">
        <v>392</v>
      </c>
      <c r="R158" s="2">
        <v>52</v>
      </c>
      <c r="S158" s="2">
        <v>303</v>
      </c>
      <c r="T158" s="2">
        <v>2</v>
      </c>
      <c r="U158" s="2">
        <v>79</v>
      </c>
      <c r="V158" s="2">
        <v>3119</v>
      </c>
      <c r="W158" s="2">
        <v>6019</v>
      </c>
    </row>
    <row r="159" spans="1:23" x14ac:dyDescent="0.25">
      <c r="A159" s="10">
        <v>127060</v>
      </c>
      <c r="B159" s="11" t="s">
        <v>235</v>
      </c>
      <c r="C159" s="11" t="s">
        <v>56</v>
      </c>
      <c r="D159" s="3">
        <v>2</v>
      </c>
      <c r="E159" s="2" t="s">
        <v>29</v>
      </c>
      <c r="G159" s="2">
        <v>252</v>
      </c>
      <c r="H159" s="2">
        <v>656</v>
      </c>
      <c r="I159" s="2">
        <v>564</v>
      </c>
      <c r="J159" s="2">
        <v>235</v>
      </c>
      <c r="K159" s="2">
        <v>114</v>
      </c>
      <c r="L159" s="2">
        <v>32</v>
      </c>
      <c r="M159" s="2">
        <v>220</v>
      </c>
      <c r="N159" s="2">
        <v>2073</v>
      </c>
      <c r="O159" s="2">
        <v>8</v>
      </c>
      <c r="P159" s="2">
        <v>628</v>
      </c>
      <c r="Q159" s="2">
        <v>60</v>
      </c>
      <c r="R159" s="2">
        <v>46</v>
      </c>
      <c r="S159" s="2">
        <v>14</v>
      </c>
      <c r="U159" s="2">
        <v>100</v>
      </c>
      <c r="V159" s="2">
        <v>541</v>
      </c>
      <c r="W159" s="2">
        <v>1397</v>
      </c>
    </row>
    <row r="160" spans="1:23" x14ac:dyDescent="0.25">
      <c r="A160" s="10">
        <v>130794</v>
      </c>
      <c r="B160" s="11" t="s">
        <v>236</v>
      </c>
      <c r="C160" s="11" t="s">
        <v>61</v>
      </c>
      <c r="D160" s="3">
        <v>2</v>
      </c>
      <c r="E160" s="2" t="s">
        <v>33</v>
      </c>
      <c r="G160" s="2">
        <v>1950</v>
      </c>
      <c r="H160" s="2">
        <v>4241</v>
      </c>
      <c r="I160" s="2">
        <v>1996</v>
      </c>
      <c r="J160" s="2">
        <v>1132</v>
      </c>
      <c r="K160" s="2">
        <v>2211</v>
      </c>
      <c r="L160" s="2">
        <v>462</v>
      </c>
      <c r="M160" s="2">
        <v>568</v>
      </c>
      <c r="N160" s="2">
        <v>12560</v>
      </c>
      <c r="O160" s="2">
        <v>60</v>
      </c>
      <c r="P160" s="2">
        <v>734</v>
      </c>
      <c r="Q160" s="2">
        <v>225</v>
      </c>
      <c r="R160" s="2">
        <v>139</v>
      </c>
      <c r="S160" s="2">
        <v>247</v>
      </c>
      <c r="U160" s="2">
        <v>202</v>
      </c>
      <c r="V160" s="2">
        <v>1622</v>
      </c>
      <c r="W160" s="2">
        <v>3229</v>
      </c>
    </row>
    <row r="161" spans="1:23" x14ac:dyDescent="0.25">
      <c r="A161" s="10">
        <v>131283</v>
      </c>
      <c r="B161" s="11" t="s">
        <v>237</v>
      </c>
      <c r="C161" s="11" t="s">
        <v>238</v>
      </c>
      <c r="D161" s="3">
        <v>2</v>
      </c>
      <c r="E161" s="2" t="s">
        <v>29</v>
      </c>
      <c r="G161" s="2">
        <v>95</v>
      </c>
      <c r="H161" s="2">
        <v>394</v>
      </c>
      <c r="I161" s="2">
        <v>443</v>
      </c>
      <c r="J161" s="2">
        <v>40</v>
      </c>
      <c r="K161" s="2">
        <v>200</v>
      </c>
      <c r="L161" s="2">
        <v>48</v>
      </c>
      <c r="M161" s="2">
        <v>147</v>
      </c>
      <c r="N161" s="2">
        <v>1367</v>
      </c>
      <c r="O161" s="2">
        <v>4</v>
      </c>
      <c r="P161" s="2">
        <v>403</v>
      </c>
      <c r="Q161" s="2">
        <v>97</v>
      </c>
      <c r="R161" s="2">
        <v>43</v>
      </c>
      <c r="S161" s="2">
        <v>67</v>
      </c>
      <c r="U161" s="2">
        <v>1</v>
      </c>
      <c r="V161" s="2">
        <v>337</v>
      </c>
      <c r="W161" s="2">
        <v>952</v>
      </c>
    </row>
    <row r="162" spans="1:23" x14ac:dyDescent="0.25">
      <c r="A162" s="10">
        <v>131469</v>
      </c>
      <c r="B162" s="11" t="s">
        <v>239</v>
      </c>
      <c r="C162" s="11" t="s">
        <v>238</v>
      </c>
      <c r="D162" s="3">
        <v>2</v>
      </c>
      <c r="E162" s="2" t="s">
        <v>33</v>
      </c>
      <c r="G162" s="2">
        <v>238</v>
      </c>
      <c r="H162" s="2">
        <v>1174</v>
      </c>
      <c r="I162" s="2">
        <v>2383</v>
      </c>
      <c r="J162" s="2">
        <v>171</v>
      </c>
      <c r="K162" s="2">
        <v>479</v>
      </c>
      <c r="L162" s="2">
        <v>97</v>
      </c>
      <c r="M162" s="2">
        <v>355</v>
      </c>
      <c r="N162" s="2">
        <v>4897</v>
      </c>
      <c r="O162" s="2">
        <v>1</v>
      </c>
      <c r="P162" s="2">
        <v>1322</v>
      </c>
      <c r="Q162" s="2">
        <v>152</v>
      </c>
      <c r="R162" s="2">
        <v>8</v>
      </c>
      <c r="S162" s="2">
        <v>53</v>
      </c>
      <c r="U162" s="2">
        <v>7</v>
      </c>
      <c r="V162" s="2">
        <v>387</v>
      </c>
      <c r="W162" s="2">
        <v>1930</v>
      </c>
    </row>
    <row r="163" spans="1:23" x14ac:dyDescent="0.25">
      <c r="A163" s="10">
        <v>131496</v>
      </c>
      <c r="B163" s="11" t="s">
        <v>240</v>
      </c>
      <c r="C163" s="11" t="s">
        <v>238</v>
      </c>
      <c r="D163" s="3">
        <v>2</v>
      </c>
      <c r="E163" s="2" t="s">
        <v>33</v>
      </c>
      <c r="G163" s="2">
        <v>801</v>
      </c>
      <c r="H163" s="2">
        <v>1486</v>
      </c>
      <c r="I163" s="2">
        <v>1034</v>
      </c>
      <c r="J163" s="2">
        <v>182</v>
      </c>
      <c r="K163" s="2">
        <v>788</v>
      </c>
      <c r="L163" s="2">
        <v>111</v>
      </c>
      <c r="M163" s="2">
        <v>340</v>
      </c>
      <c r="N163" s="2">
        <v>4742</v>
      </c>
      <c r="O163" s="2">
        <v>16</v>
      </c>
      <c r="P163" s="2">
        <v>896</v>
      </c>
      <c r="Q163" s="2">
        <v>70</v>
      </c>
      <c r="R163" s="2">
        <v>16</v>
      </c>
      <c r="S163" s="2">
        <v>38</v>
      </c>
      <c r="U163" s="2">
        <v>12</v>
      </c>
      <c r="V163" s="2">
        <v>728</v>
      </c>
      <c r="W163" s="2">
        <v>1776</v>
      </c>
    </row>
    <row r="164" spans="1:23" x14ac:dyDescent="0.25">
      <c r="A164" s="10">
        <v>131520</v>
      </c>
      <c r="B164" s="11" t="s">
        <v>241</v>
      </c>
      <c r="C164" s="11" t="s">
        <v>238</v>
      </c>
      <c r="D164" s="3">
        <v>2</v>
      </c>
      <c r="E164" s="2" t="s">
        <v>29</v>
      </c>
      <c r="G164" s="2">
        <v>416</v>
      </c>
      <c r="H164" s="2">
        <v>1021</v>
      </c>
      <c r="I164" s="2">
        <v>557</v>
      </c>
      <c r="J164" s="2">
        <v>139</v>
      </c>
      <c r="K164" s="2">
        <v>502</v>
      </c>
      <c r="L164" s="2">
        <v>48</v>
      </c>
      <c r="M164" s="2">
        <v>309</v>
      </c>
      <c r="N164" s="2">
        <v>2992</v>
      </c>
      <c r="O164" s="2">
        <v>8</v>
      </c>
      <c r="P164" s="2">
        <v>268</v>
      </c>
      <c r="Q164" s="2">
        <v>11</v>
      </c>
      <c r="R164" s="2">
        <v>4</v>
      </c>
      <c r="S164" s="2">
        <v>15</v>
      </c>
      <c r="U164" s="2">
        <v>1</v>
      </c>
      <c r="V164" s="2">
        <v>445</v>
      </c>
      <c r="W164" s="2">
        <v>752</v>
      </c>
    </row>
    <row r="165" spans="1:23" x14ac:dyDescent="0.25">
      <c r="A165" s="10">
        <v>135726</v>
      </c>
      <c r="B165" s="11" t="s">
        <v>242</v>
      </c>
      <c r="C165" s="11" t="s">
        <v>66</v>
      </c>
      <c r="D165" s="3">
        <v>2</v>
      </c>
      <c r="E165" s="2" t="s">
        <v>33</v>
      </c>
      <c r="G165" s="2">
        <v>2380</v>
      </c>
      <c r="H165" s="2">
        <v>3481</v>
      </c>
      <c r="I165" s="2">
        <v>1351</v>
      </c>
      <c r="J165" s="2">
        <v>725</v>
      </c>
      <c r="K165" s="2">
        <v>1709</v>
      </c>
      <c r="L165" s="2">
        <v>154</v>
      </c>
      <c r="M165" s="2">
        <v>234</v>
      </c>
      <c r="N165" s="2">
        <v>10034</v>
      </c>
      <c r="O165" s="2">
        <v>34</v>
      </c>
      <c r="P165" s="2">
        <v>474</v>
      </c>
      <c r="Q165" s="2">
        <v>41</v>
      </c>
      <c r="R165" s="2">
        <v>42</v>
      </c>
      <c r="S165" s="2">
        <v>35</v>
      </c>
      <c r="U165" s="2">
        <v>12</v>
      </c>
      <c r="V165" s="2">
        <v>1025</v>
      </c>
      <c r="W165" s="2">
        <v>1663</v>
      </c>
    </row>
    <row r="166" spans="1:23" x14ac:dyDescent="0.25">
      <c r="A166" s="15">
        <v>136215</v>
      </c>
      <c r="B166" s="3" t="s">
        <v>243</v>
      </c>
      <c r="C166" s="3" t="s">
        <v>66</v>
      </c>
      <c r="D166" s="3">
        <v>2</v>
      </c>
      <c r="E166" s="2" t="s">
        <v>29</v>
      </c>
      <c r="G166" s="2">
        <v>526</v>
      </c>
      <c r="H166" s="2">
        <v>934</v>
      </c>
      <c r="I166" s="2">
        <v>822</v>
      </c>
      <c r="J166" s="2">
        <v>295</v>
      </c>
      <c r="K166" s="2">
        <v>691</v>
      </c>
      <c r="L166" s="2">
        <v>37</v>
      </c>
      <c r="M166" s="2">
        <v>99</v>
      </c>
      <c r="N166" s="2">
        <v>3404</v>
      </c>
      <c r="O166" s="2">
        <v>9</v>
      </c>
      <c r="P166" s="2">
        <v>956</v>
      </c>
      <c r="Q166" s="2">
        <v>8</v>
      </c>
      <c r="R166" s="2">
        <v>18</v>
      </c>
      <c r="S166" s="2">
        <v>36</v>
      </c>
      <c r="W166" s="2">
        <v>1027</v>
      </c>
    </row>
    <row r="167" spans="1:23" x14ac:dyDescent="0.25">
      <c r="A167" s="10">
        <v>139658</v>
      </c>
      <c r="B167" s="11" t="s">
        <v>244</v>
      </c>
      <c r="C167" s="11" t="s">
        <v>73</v>
      </c>
      <c r="D167" s="3">
        <v>2</v>
      </c>
      <c r="E167" s="2" t="s">
        <v>33</v>
      </c>
      <c r="G167" s="2">
        <v>384</v>
      </c>
      <c r="H167" s="2">
        <v>3076</v>
      </c>
      <c r="I167" s="2">
        <v>4141</v>
      </c>
      <c r="J167" s="2">
        <v>154</v>
      </c>
      <c r="K167" s="2">
        <v>859</v>
      </c>
      <c r="L167" s="2">
        <v>191</v>
      </c>
      <c r="M167" s="2">
        <v>737</v>
      </c>
      <c r="N167" s="2">
        <v>9542</v>
      </c>
      <c r="O167" s="2">
        <v>2</v>
      </c>
      <c r="P167" s="2">
        <v>643</v>
      </c>
      <c r="Q167" s="2">
        <v>378</v>
      </c>
      <c r="R167" s="2">
        <v>12</v>
      </c>
      <c r="S167" s="2">
        <v>109</v>
      </c>
      <c r="T167" s="2">
        <v>2</v>
      </c>
      <c r="U167" s="2">
        <v>26</v>
      </c>
      <c r="V167" s="2">
        <v>1280</v>
      </c>
      <c r="W167" s="2">
        <v>2452</v>
      </c>
    </row>
    <row r="168" spans="1:23" x14ac:dyDescent="0.25">
      <c r="A168" s="10">
        <v>144050</v>
      </c>
      <c r="B168" s="11" t="s">
        <v>245</v>
      </c>
      <c r="C168" s="11" t="s">
        <v>85</v>
      </c>
      <c r="D168" s="3">
        <v>2</v>
      </c>
      <c r="E168" s="2" t="s">
        <v>33</v>
      </c>
      <c r="G168" s="2">
        <v>917</v>
      </c>
      <c r="H168" s="2">
        <v>3231</v>
      </c>
      <c r="I168" s="2">
        <v>2919</v>
      </c>
      <c r="J168" s="2">
        <v>566</v>
      </c>
      <c r="K168" s="2">
        <v>892</v>
      </c>
      <c r="L168" s="2">
        <v>190</v>
      </c>
      <c r="M168" s="2">
        <v>237</v>
      </c>
      <c r="N168" s="2">
        <v>8952</v>
      </c>
      <c r="O168" s="2">
        <v>41</v>
      </c>
      <c r="P168" s="2">
        <v>641</v>
      </c>
      <c r="Q168" s="2">
        <v>796</v>
      </c>
      <c r="R168" s="2">
        <v>239</v>
      </c>
      <c r="S168" s="2">
        <v>160</v>
      </c>
      <c r="T168" s="2">
        <v>1</v>
      </c>
      <c r="U168" s="2">
        <v>98</v>
      </c>
      <c r="V168" s="2">
        <v>550</v>
      </c>
      <c r="W168" s="2">
        <v>2526</v>
      </c>
    </row>
    <row r="169" spans="1:23" x14ac:dyDescent="0.25">
      <c r="A169" s="10">
        <v>145725</v>
      </c>
      <c r="B169" s="11" t="s">
        <v>246</v>
      </c>
      <c r="C169" s="11" t="s">
        <v>85</v>
      </c>
      <c r="D169" s="3">
        <v>2</v>
      </c>
      <c r="E169" s="2" t="s">
        <v>29</v>
      </c>
      <c r="G169" s="2">
        <v>303</v>
      </c>
      <c r="H169" s="2">
        <v>453</v>
      </c>
      <c r="I169" s="2">
        <v>188</v>
      </c>
      <c r="J169" s="2">
        <v>26</v>
      </c>
      <c r="K169" s="2">
        <v>150</v>
      </c>
      <c r="M169" s="2">
        <v>47</v>
      </c>
      <c r="N169" s="2">
        <v>1167</v>
      </c>
      <c r="O169" s="2">
        <v>6</v>
      </c>
      <c r="P169" s="2">
        <v>317</v>
      </c>
      <c r="Q169" s="2">
        <v>79</v>
      </c>
      <c r="R169" s="2">
        <v>3</v>
      </c>
      <c r="S169" s="2">
        <v>14</v>
      </c>
      <c r="U169" s="2">
        <v>1</v>
      </c>
      <c r="V169" s="2">
        <v>465</v>
      </c>
      <c r="W169" s="2">
        <v>885</v>
      </c>
    </row>
    <row r="170" spans="1:23" x14ac:dyDescent="0.25">
      <c r="A170" s="10">
        <v>146719</v>
      </c>
      <c r="B170" s="11" t="s">
        <v>247</v>
      </c>
      <c r="C170" s="11" t="s">
        <v>85</v>
      </c>
      <c r="D170" s="3">
        <v>2</v>
      </c>
      <c r="E170" s="2" t="s">
        <v>29</v>
      </c>
      <c r="G170" s="2">
        <v>249</v>
      </c>
      <c r="H170" s="2">
        <v>786</v>
      </c>
      <c r="I170" s="2">
        <v>596</v>
      </c>
      <c r="J170" s="2">
        <v>171</v>
      </c>
      <c r="K170" s="2">
        <v>297</v>
      </c>
      <c r="L170" s="2">
        <v>35</v>
      </c>
      <c r="M170" s="2">
        <v>113</v>
      </c>
      <c r="N170" s="2">
        <v>2247</v>
      </c>
      <c r="O170" s="2">
        <v>2</v>
      </c>
      <c r="P170" s="2">
        <v>699</v>
      </c>
      <c r="Q170" s="2">
        <v>54</v>
      </c>
      <c r="R170" s="2">
        <v>22</v>
      </c>
      <c r="S170" s="2">
        <v>21</v>
      </c>
      <c r="U170" s="2">
        <v>25</v>
      </c>
      <c r="V170" s="2">
        <v>618</v>
      </c>
      <c r="W170" s="2">
        <v>1441</v>
      </c>
    </row>
    <row r="171" spans="1:23" x14ac:dyDescent="0.25">
      <c r="A171" s="10">
        <v>147767</v>
      </c>
      <c r="B171" s="11" t="s">
        <v>248</v>
      </c>
      <c r="C171" s="11" t="s">
        <v>85</v>
      </c>
      <c r="D171" s="3">
        <v>2</v>
      </c>
      <c r="E171" s="2" t="s">
        <v>33</v>
      </c>
      <c r="G171" s="2">
        <v>199</v>
      </c>
      <c r="H171" s="2">
        <v>2291</v>
      </c>
      <c r="I171" s="2">
        <v>3010</v>
      </c>
      <c r="J171" s="2">
        <v>494</v>
      </c>
      <c r="K171" s="2">
        <v>1381</v>
      </c>
      <c r="L171" s="2">
        <v>177</v>
      </c>
      <c r="M171" s="2">
        <v>171</v>
      </c>
      <c r="N171" s="2">
        <v>7723</v>
      </c>
      <c r="O171" s="2">
        <v>1</v>
      </c>
      <c r="P171" s="2">
        <v>328</v>
      </c>
      <c r="Q171" s="2">
        <v>94</v>
      </c>
      <c r="R171" s="2">
        <v>20</v>
      </c>
      <c r="S171" s="2">
        <v>80</v>
      </c>
      <c r="T171" s="2">
        <v>1</v>
      </c>
      <c r="U171" s="2">
        <v>3</v>
      </c>
      <c r="V171" s="2">
        <v>1379</v>
      </c>
      <c r="W171" s="2">
        <v>1906</v>
      </c>
    </row>
    <row r="172" spans="1:23" x14ac:dyDescent="0.25">
      <c r="A172" s="10">
        <v>152080</v>
      </c>
      <c r="B172" s="11" t="s">
        <v>249</v>
      </c>
      <c r="C172" s="11" t="s">
        <v>90</v>
      </c>
      <c r="D172" s="3">
        <v>2</v>
      </c>
      <c r="E172" s="2" t="s">
        <v>33</v>
      </c>
      <c r="G172" s="2">
        <v>482</v>
      </c>
      <c r="H172" s="2">
        <v>1013</v>
      </c>
      <c r="I172" s="2">
        <v>1805</v>
      </c>
      <c r="J172" s="2">
        <v>208</v>
      </c>
      <c r="K172" s="2">
        <v>715</v>
      </c>
      <c r="L172" s="2">
        <v>39</v>
      </c>
      <c r="M172" s="2">
        <v>901</v>
      </c>
      <c r="N172" s="2">
        <v>5163</v>
      </c>
      <c r="O172" s="2">
        <v>3</v>
      </c>
      <c r="P172" s="2">
        <v>114</v>
      </c>
      <c r="Q172" s="2">
        <v>96</v>
      </c>
      <c r="R172" s="2">
        <v>24</v>
      </c>
      <c r="S172" s="2">
        <v>58</v>
      </c>
      <c r="U172" s="2">
        <v>132</v>
      </c>
      <c r="V172" s="2">
        <v>1044</v>
      </c>
      <c r="W172" s="2">
        <v>1471</v>
      </c>
    </row>
    <row r="173" spans="1:23" x14ac:dyDescent="0.25">
      <c r="A173" s="10">
        <v>160755</v>
      </c>
      <c r="B173" s="11" t="s">
        <v>250</v>
      </c>
      <c r="C173" s="11" t="s">
        <v>102</v>
      </c>
      <c r="D173" s="3">
        <v>2</v>
      </c>
      <c r="E173" s="2" t="s">
        <v>33</v>
      </c>
      <c r="G173" s="2">
        <v>467</v>
      </c>
      <c r="H173" s="2">
        <v>1136</v>
      </c>
      <c r="I173" s="2">
        <v>400</v>
      </c>
      <c r="J173" s="2">
        <v>1141</v>
      </c>
      <c r="K173" s="2">
        <v>426</v>
      </c>
      <c r="L173" s="2">
        <v>141</v>
      </c>
      <c r="M173" s="2">
        <v>434</v>
      </c>
      <c r="N173" s="2">
        <v>4145</v>
      </c>
      <c r="O173" s="2">
        <v>22</v>
      </c>
      <c r="P173" s="2">
        <v>553</v>
      </c>
      <c r="Q173" s="2">
        <v>88</v>
      </c>
      <c r="R173" s="2">
        <v>119</v>
      </c>
      <c r="S173" s="2">
        <v>30</v>
      </c>
      <c r="U173" s="2">
        <v>381</v>
      </c>
      <c r="W173" s="2">
        <v>1193</v>
      </c>
    </row>
    <row r="174" spans="1:23" x14ac:dyDescent="0.25">
      <c r="A174" s="10">
        <v>164924</v>
      </c>
      <c r="B174" s="11" t="s">
        <v>251</v>
      </c>
      <c r="C174" s="11" t="s">
        <v>107</v>
      </c>
      <c r="D174" s="3">
        <v>2</v>
      </c>
      <c r="E174" s="2" t="s">
        <v>29</v>
      </c>
      <c r="G174" s="2">
        <v>437</v>
      </c>
      <c r="H174" s="2">
        <v>950</v>
      </c>
      <c r="I174" s="2">
        <v>791</v>
      </c>
      <c r="J174" s="2">
        <v>29</v>
      </c>
      <c r="K174" s="2">
        <v>432</v>
      </c>
      <c r="L174" s="2">
        <v>74</v>
      </c>
      <c r="M174" s="2">
        <v>459</v>
      </c>
      <c r="N174" s="2">
        <v>3172</v>
      </c>
      <c r="O174" s="2">
        <v>7</v>
      </c>
      <c r="P174" s="2">
        <v>524</v>
      </c>
      <c r="Q174" s="2">
        <v>75</v>
      </c>
      <c r="R174" s="2">
        <v>7</v>
      </c>
      <c r="S174" s="2">
        <v>65</v>
      </c>
      <c r="U174" s="2">
        <v>62</v>
      </c>
      <c r="V174" s="2">
        <v>689</v>
      </c>
      <c r="W174" s="2">
        <v>1429</v>
      </c>
    </row>
    <row r="175" spans="1:23" x14ac:dyDescent="0.25">
      <c r="A175" s="10">
        <v>164988</v>
      </c>
      <c r="B175" s="11" t="s">
        <v>252</v>
      </c>
      <c r="C175" s="11" t="s">
        <v>107</v>
      </c>
      <c r="D175" s="3">
        <v>2</v>
      </c>
      <c r="E175" s="2" t="s">
        <v>33</v>
      </c>
      <c r="G175" s="2">
        <v>1133</v>
      </c>
      <c r="H175" s="2">
        <v>3214</v>
      </c>
      <c r="I175" s="2">
        <v>2081</v>
      </c>
      <c r="J175" s="2">
        <v>433</v>
      </c>
      <c r="K175" s="2">
        <v>614</v>
      </c>
      <c r="L175" s="2">
        <v>135</v>
      </c>
      <c r="M175" s="2">
        <v>708</v>
      </c>
      <c r="N175" s="2">
        <v>8318</v>
      </c>
      <c r="O175" s="2">
        <v>34</v>
      </c>
      <c r="P175" s="2">
        <v>1428</v>
      </c>
      <c r="Q175" s="2">
        <v>130</v>
      </c>
      <c r="R175" s="2">
        <v>43</v>
      </c>
      <c r="S175" s="2">
        <v>36</v>
      </c>
      <c r="T175" s="2">
        <v>1</v>
      </c>
      <c r="U175" s="2">
        <v>69</v>
      </c>
      <c r="V175" s="2">
        <v>2154</v>
      </c>
      <c r="W175" s="2">
        <v>3895</v>
      </c>
    </row>
    <row r="176" spans="1:23" x14ac:dyDescent="0.25">
      <c r="A176" s="10">
        <v>165015</v>
      </c>
      <c r="B176" s="11" t="s">
        <v>253</v>
      </c>
      <c r="C176" s="11" t="s">
        <v>107</v>
      </c>
      <c r="D176" s="3">
        <v>2</v>
      </c>
      <c r="E176" s="2" t="s">
        <v>33</v>
      </c>
      <c r="G176" s="2">
        <v>289</v>
      </c>
      <c r="H176" s="2">
        <v>373</v>
      </c>
      <c r="I176" s="2">
        <v>421</v>
      </c>
      <c r="J176" s="2">
        <v>43</v>
      </c>
      <c r="K176" s="2">
        <v>179</v>
      </c>
      <c r="L176" s="2">
        <v>25</v>
      </c>
      <c r="M176" s="2">
        <v>137</v>
      </c>
      <c r="N176" s="2">
        <v>1467</v>
      </c>
      <c r="O176" s="2">
        <v>12</v>
      </c>
      <c r="P176" s="2">
        <v>177</v>
      </c>
      <c r="Q176" s="2">
        <v>99</v>
      </c>
      <c r="R176" s="2">
        <v>16</v>
      </c>
      <c r="S176" s="2">
        <v>54</v>
      </c>
      <c r="T176" s="2">
        <v>1</v>
      </c>
      <c r="U176" s="2">
        <v>6</v>
      </c>
      <c r="V176" s="2">
        <v>457</v>
      </c>
      <c r="W176" s="2">
        <v>822</v>
      </c>
    </row>
    <row r="177" spans="1:23" x14ac:dyDescent="0.25">
      <c r="A177" s="10">
        <v>165334</v>
      </c>
      <c r="B177" s="11" t="s">
        <v>254</v>
      </c>
      <c r="C177" s="11" t="s">
        <v>107</v>
      </c>
      <c r="D177" s="3">
        <v>2</v>
      </c>
      <c r="E177" s="2" t="s">
        <v>29</v>
      </c>
      <c r="G177" s="2">
        <v>114</v>
      </c>
      <c r="H177" s="2">
        <v>224</v>
      </c>
      <c r="I177" s="2">
        <v>101</v>
      </c>
      <c r="J177" s="2">
        <v>7</v>
      </c>
      <c r="K177" s="2">
        <v>87</v>
      </c>
      <c r="L177" s="2">
        <v>27</v>
      </c>
      <c r="M177" s="2">
        <v>64</v>
      </c>
      <c r="N177" s="2">
        <v>624</v>
      </c>
      <c r="O177" s="2">
        <v>6</v>
      </c>
      <c r="P177" s="2">
        <v>97</v>
      </c>
      <c r="Q177" s="2">
        <v>25</v>
      </c>
      <c r="S177" s="2">
        <v>26</v>
      </c>
      <c r="T177" s="2">
        <v>1</v>
      </c>
      <c r="U177" s="2">
        <v>8</v>
      </c>
      <c r="V177" s="2">
        <v>257</v>
      </c>
      <c r="W177" s="2">
        <v>420</v>
      </c>
    </row>
    <row r="178" spans="1:23" x14ac:dyDescent="0.25">
      <c r="A178" s="10">
        <v>166027</v>
      </c>
      <c r="B178" s="11" t="s">
        <v>255</v>
      </c>
      <c r="C178" s="11" t="s">
        <v>107</v>
      </c>
      <c r="D178" s="3">
        <v>2</v>
      </c>
      <c r="E178" s="2" t="s">
        <v>33</v>
      </c>
      <c r="G178" s="2">
        <v>2524</v>
      </c>
      <c r="H178" s="2">
        <v>4001</v>
      </c>
      <c r="I178" s="2">
        <v>3759</v>
      </c>
      <c r="J178" s="2">
        <v>639</v>
      </c>
      <c r="K178" s="2">
        <v>2727</v>
      </c>
      <c r="L178" s="2">
        <v>206</v>
      </c>
      <c r="M178" s="2">
        <v>704</v>
      </c>
      <c r="N178" s="2">
        <v>14560</v>
      </c>
      <c r="O178" s="2">
        <v>158</v>
      </c>
      <c r="P178" s="2">
        <v>844</v>
      </c>
      <c r="Q178" s="2">
        <v>512</v>
      </c>
      <c r="R178" s="2">
        <v>98</v>
      </c>
      <c r="S178" s="2">
        <v>465</v>
      </c>
      <c r="U178" s="2">
        <v>315</v>
      </c>
      <c r="V178" s="2">
        <v>2017</v>
      </c>
      <c r="W178" s="2">
        <v>4409</v>
      </c>
    </row>
    <row r="179" spans="1:23" x14ac:dyDescent="0.25">
      <c r="A179" s="10">
        <v>166683</v>
      </c>
      <c r="B179" s="11" t="s">
        <v>256</v>
      </c>
      <c r="C179" s="11" t="s">
        <v>107</v>
      </c>
      <c r="D179" s="3">
        <v>2</v>
      </c>
      <c r="E179" s="2" t="s">
        <v>33</v>
      </c>
      <c r="G179" s="2">
        <v>611</v>
      </c>
      <c r="H179" s="2">
        <v>5157</v>
      </c>
      <c r="I179" s="2">
        <v>2122</v>
      </c>
      <c r="J179" s="2">
        <v>552</v>
      </c>
      <c r="K179" s="2">
        <v>1377</v>
      </c>
      <c r="L179" s="2">
        <v>155</v>
      </c>
      <c r="M179" s="2">
        <v>501</v>
      </c>
      <c r="N179" s="2">
        <v>10475</v>
      </c>
      <c r="O179" s="2">
        <v>29</v>
      </c>
      <c r="P179" s="2">
        <v>584</v>
      </c>
      <c r="Q179" s="2">
        <v>219</v>
      </c>
      <c r="R179" s="2">
        <v>24</v>
      </c>
      <c r="S179" s="2">
        <v>277</v>
      </c>
      <c r="T179" s="2">
        <v>4</v>
      </c>
      <c r="U179" s="2">
        <v>4</v>
      </c>
      <c r="V179" s="2">
        <v>2954</v>
      </c>
      <c r="W179" s="2">
        <v>4095</v>
      </c>
    </row>
    <row r="180" spans="1:23" x14ac:dyDescent="0.25">
      <c r="A180" s="10">
        <v>167358</v>
      </c>
      <c r="B180" s="11" t="s">
        <v>257</v>
      </c>
      <c r="C180" s="11" t="s">
        <v>107</v>
      </c>
      <c r="D180" s="3">
        <v>2</v>
      </c>
      <c r="E180" s="2" t="s">
        <v>29</v>
      </c>
      <c r="G180" s="2">
        <v>159</v>
      </c>
      <c r="H180" s="2">
        <v>1103</v>
      </c>
      <c r="I180" s="2">
        <v>1410</v>
      </c>
      <c r="J180" s="2">
        <v>53</v>
      </c>
      <c r="K180" s="2">
        <v>288</v>
      </c>
      <c r="L180" s="2">
        <v>71</v>
      </c>
      <c r="M180" s="2">
        <v>153</v>
      </c>
      <c r="N180" s="2">
        <v>3237</v>
      </c>
      <c r="O180" s="2">
        <v>1</v>
      </c>
      <c r="P180" s="2">
        <v>1210</v>
      </c>
      <c r="Q180" s="2">
        <v>18</v>
      </c>
      <c r="R180" s="2">
        <v>1</v>
      </c>
      <c r="S180" s="2">
        <v>4</v>
      </c>
      <c r="V180" s="2">
        <v>1145</v>
      </c>
      <c r="W180" s="2">
        <v>2379</v>
      </c>
    </row>
    <row r="181" spans="1:23" x14ac:dyDescent="0.25">
      <c r="A181" s="10">
        <v>168148</v>
      </c>
      <c r="B181" s="11" t="s">
        <v>258</v>
      </c>
      <c r="C181" s="11" t="s">
        <v>107</v>
      </c>
      <c r="D181" s="3">
        <v>2</v>
      </c>
      <c r="E181" s="2" t="s">
        <v>33</v>
      </c>
      <c r="G181" s="2">
        <v>318</v>
      </c>
      <c r="H181" s="2">
        <v>850</v>
      </c>
      <c r="I181" s="2">
        <v>1329</v>
      </c>
      <c r="J181" s="2">
        <v>332</v>
      </c>
      <c r="K181" s="2">
        <v>586</v>
      </c>
      <c r="L181" s="2">
        <v>49</v>
      </c>
      <c r="M181" s="2">
        <v>243</v>
      </c>
      <c r="N181" s="2">
        <v>3707</v>
      </c>
      <c r="O181" s="2">
        <v>12</v>
      </c>
      <c r="P181" s="2">
        <v>471</v>
      </c>
      <c r="Q181" s="2">
        <v>133</v>
      </c>
      <c r="R181" s="2">
        <v>56</v>
      </c>
      <c r="S181" s="2">
        <v>124</v>
      </c>
      <c r="U181" s="2">
        <v>7</v>
      </c>
      <c r="V181" s="2">
        <v>1281</v>
      </c>
      <c r="W181" s="2">
        <v>2084</v>
      </c>
    </row>
    <row r="182" spans="1:23" x14ac:dyDescent="0.25">
      <c r="A182" s="10">
        <v>162928</v>
      </c>
      <c r="B182" s="11" t="s">
        <v>259</v>
      </c>
      <c r="C182" s="11" t="s">
        <v>111</v>
      </c>
      <c r="D182" s="3">
        <v>2</v>
      </c>
      <c r="E182" s="2" t="s">
        <v>33</v>
      </c>
      <c r="G182" s="2">
        <v>743</v>
      </c>
      <c r="H182" s="2">
        <v>3985</v>
      </c>
      <c r="I182" s="2">
        <v>4768</v>
      </c>
      <c r="J182" s="2">
        <v>1459</v>
      </c>
      <c r="K182" s="2">
        <v>3081</v>
      </c>
      <c r="L182" s="2">
        <v>130</v>
      </c>
      <c r="M182" s="2">
        <v>495</v>
      </c>
      <c r="N182" s="2">
        <v>14661</v>
      </c>
      <c r="O182" s="2">
        <v>4</v>
      </c>
      <c r="P182" s="2">
        <v>320</v>
      </c>
      <c r="Q182" s="2">
        <v>2334</v>
      </c>
      <c r="R182" s="2">
        <v>125</v>
      </c>
      <c r="S182" s="2">
        <v>214</v>
      </c>
      <c r="T182" s="2">
        <v>1</v>
      </c>
      <c r="U182" s="2">
        <v>24</v>
      </c>
      <c r="V182" s="2">
        <v>3436</v>
      </c>
      <c r="W182" s="2">
        <v>6458</v>
      </c>
    </row>
    <row r="183" spans="1:23" x14ac:dyDescent="0.25">
      <c r="A183" s="10">
        <v>179159</v>
      </c>
      <c r="B183" s="11" t="s">
        <v>260</v>
      </c>
      <c r="C183" s="11" t="s">
        <v>123</v>
      </c>
      <c r="D183" s="3">
        <v>2</v>
      </c>
      <c r="E183" s="2" t="s">
        <v>29</v>
      </c>
      <c r="G183" s="2">
        <v>391</v>
      </c>
      <c r="H183" s="2">
        <v>1356</v>
      </c>
      <c r="I183" s="2">
        <v>983</v>
      </c>
      <c r="J183" s="2">
        <v>134</v>
      </c>
      <c r="K183" s="2">
        <v>754</v>
      </c>
      <c r="L183" s="2">
        <v>96</v>
      </c>
      <c r="M183" s="2">
        <v>388</v>
      </c>
      <c r="N183" s="2">
        <v>4102</v>
      </c>
      <c r="O183" s="2">
        <v>1</v>
      </c>
      <c r="P183" s="2">
        <v>636</v>
      </c>
      <c r="Q183" s="2">
        <v>105</v>
      </c>
      <c r="R183" s="2">
        <v>11</v>
      </c>
      <c r="S183" s="2">
        <v>101</v>
      </c>
      <c r="U183" s="2">
        <v>52</v>
      </c>
      <c r="V183" s="2">
        <v>476</v>
      </c>
      <c r="W183" s="2">
        <v>1382</v>
      </c>
    </row>
    <row r="184" spans="1:23" x14ac:dyDescent="0.25">
      <c r="A184" s="10">
        <v>179867</v>
      </c>
      <c r="B184" s="11" t="s">
        <v>261</v>
      </c>
      <c r="C184" s="11" t="s">
        <v>123</v>
      </c>
      <c r="D184" s="3">
        <v>2</v>
      </c>
      <c r="E184" s="2" t="s">
        <v>33</v>
      </c>
      <c r="G184" s="2">
        <v>2145</v>
      </c>
      <c r="H184" s="2">
        <v>3184</v>
      </c>
      <c r="I184" s="2">
        <v>2670</v>
      </c>
      <c r="J184" s="2">
        <v>936</v>
      </c>
      <c r="K184" s="2">
        <v>1733</v>
      </c>
      <c r="L184" s="2">
        <v>188</v>
      </c>
      <c r="M184" s="2">
        <v>768</v>
      </c>
      <c r="N184" s="2">
        <v>11624</v>
      </c>
      <c r="O184" s="2">
        <v>110</v>
      </c>
      <c r="P184" s="2">
        <v>622</v>
      </c>
      <c r="Q184" s="2">
        <v>254</v>
      </c>
      <c r="R184" s="2">
        <v>114</v>
      </c>
      <c r="S184" s="2">
        <v>134</v>
      </c>
      <c r="U184" s="2">
        <v>67</v>
      </c>
      <c r="V184" s="2">
        <v>1039</v>
      </c>
      <c r="W184" s="2">
        <v>2340</v>
      </c>
    </row>
    <row r="185" spans="1:23" x14ac:dyDescent="0.25">
      <c r="A185" s="10">
        <v>198419</v>
      </c>
      <c r="B185" s="11" t="s">
        <v>262</v>
      </c>
      <c r="C185" s="11" t="s">
        <v>136</v>
      </c>
      <c r="D185" s="3">
        <v>2</v>
      </c>
      <c r="E185" s="2" t="s">
        <v>33</v>
      </c>
      <c r="G185" s="2">
        <v>1229</v>
      </c>
      <c r="H185" s="2">
        <v>3512</v>
      </c>
      <c r="I185" s="2">
        <v>6965</v>
      </c>
      <c r="J185" s="2">
        <v>1425</v>
      </c>
      <c r="K185" s="2">
        <v>2050</v>
      </c>
      <c r="L185" s="2">
        <v>280</v>
      </c>
      <c r="M185" s="2">
        <v>1508</v>
      </c>
      <c r="N185" s="2">
        <v>16969</v>
      </c>
      <c r="O185" s="2">
        <v>3</v>
      </c>
      <c r="P185" s="2">
        <v>81</v>
      </c>
      <c r="Q185" s="2">
        <v>122</v>
      </c>
      <c r="R185" s="2">
        <v>85</v>
      </c>
      <c r="S185" s="2">
        <v>146</v>
      </c>
      <c r="T185" s="2">
        <v>5</v>
      </c>
      <c r="U185" s="2">
        <v>274</v>
      </c>
      <c r="V185" s="2">
        <v>1291</v>
      </c>
      <c r="W185" s="2">
        <v>2007</v>
      </c>
    </row>
    <row r="186" spans="1:23" x14ac:dyDescent="0.25">
      <c r="A186" s="10">
        <v>199847</v>
      </c>
      <c r="B186" s="11" t="s">
        <v>263</v>
      </c>
      <c r="C186" s="11" t="s">
        <v>136</v>
      </c>
      <c r="D186" s="3">
        <v>2</v>
      </c>
      <c r="E186" s="2" t="s">
        <v>29</v>
      </c>
      <c r="G186" s="2">
        <v>565</v>
      </c>
      <c r="H186" s="2">
        <v>1618</v>
      </c>
      <c r="I186" s="2">
        <v>1836</v>
      </c>
      <c r="J186" s="2">
        <v>365</v>
      </c>
      <c r="K186" s="2">
        <v>1422</v>
      </c>
      <c r="L186" s="2">
        <v>72</v>
      </c>
      <c r="M186" s="2">
        <v>384</v>
      </c>
      <c r="N186" s="2">
        <v>6262</v>
      </c>
      <c r="O186" s="2">
        <v>3</v>
      </c>
      <c r="P186" s="2">
        <v>153</v>
      </c>
      <c r="Q186" s="2">
        <v>92</v>
      </c>
      <c r="R186" s="2">
        <v>38</v>
      </c>
      <c r="S186" s="2">
        <v>47</v>
      </c>
      <c r="U186" s="2">
        <v>18</v>
      </c>
      <c r="V186" s="2">
        <v>455</v>
      </c>
      <c r="W186" s="2">
        <v>806</v>
      </c>
    </row>
    <row r="187" spans="1:23" x14ac:dyDescent="0.25">
      <c r="A187" s="10">
        <v>182670</v>
      </c>
      <c r="B187" s="11" t="s">
        <v>264</v>
      </c>
      <c r="C187" s="11" t="s">
        <v>145</v>
      </c>
      <c r="D187" s="3">
        <v>2</v>
      </c>
      <c r="E187" s="2" t="s">
        <v>33</v>
      </c>
      <c r="G187" s="2">
        <v>311</v>
      </c>
      <c r="H187" s="2">
        <v>813</v>
      </c>
      <c r="I187" s="2">
        <v>1187</v>
      </c>
      <c r="J187" s="2">
        <v>288</v>
      </c>
      <c r="K187" s="2">
        <v>561</v>
      </c>
      <c r="L187" s="2">
        <v>70</v>
      </c>
      <c r="M187" s="2">
        <v>418</v>
      </c>
      <c r="N187" s="2">
        <v>3648</v>
      </c>
      <c r="O187" s="2">
        <v>16</v>
      </c>
      <c r="P187" s="2">
        <v>203</v>
      </c>
      <c r="Q187" s="2">
        <v>140</v>
      </c>
      <c r="R187" s="2">
        <v>59</v>
      </c>
      <c r="S187" s="2">
        <v>86</v>
      </c>
      <c r="T187" s="2">
        <v>4</v>
      </c>
      <c r="U187" s="2">
        <v>35</v>
      </c>
      <c r="V187" s="2">
        <v>397</v>
      </c>
      <c r="W187" s="2">
        <v>940</v>
      </c>
    </row>
    <row r="188" spans="1:23" x14ac:dyDescent="0.25">
      <c r="A188" s="10">
        <v>186131</v>
      </c>
      <c r="B188" s="11" t="s">
        <v>265</v>
      </c>
      <c r="C188" s="11" t="s">
        <v>147</v>
      </c>
      <c r="D188" s="3">
        <v>2</v>
      </c>
      <c r="E188" s="2" t="s">
        <v>33</v>
      </c>
      <c r="G188" s="2">
        <v>150</v>
      </c>
      <c r="H188" s="2">
        <v>1468</v>
      </c>
      <c r="I188" s="2">
        <v>1896</v>
      </c>
      <c r="J188" s="2">
        <v>180</v>
      </c>
      <c r="K188" s="2">
        <v>458</v>
      </c>
      <c r="L188" s="2">
        <v>331</v>
      </c>
      <c r="M188" s="2">
        <v>621</v>
      </c>
      <c r="N188" s="2">
        <v>5104</v>
      </c>
      <c r="O188" s="2">
        <v>3</v>
      </c>
      <c r="P188" s="2">
        <v>261</v>
      </c>
      <c r="Q188" s="2">
        <v>221</v>
      </c>
      <c r="R188" s="2">
        <v>24</v>
      </c>
      <c r="S188" s="2">
        <v>134</v>
      </c>
      <c r="T188" s="2">
        <v>5</v>
      </c>
      <c r="U188" s="2">
        <v>182</v>
      </c>
      <c r="V188" s="2">
        <v>854</v>
      </c>
      <c r="W188" s="2">
        <v>1684</v>
      </c>
    </row>
    <row r="189" spans="1:23" x14ac:dyDescent="0.25">
      <c r="A189" s="10">
        <v>186867</v>
      </c>
      <c r="B189" s="11" t="s">
        <v>266</v>
      </c>
      <c r="C189" s="11" t="s">
        <v>147</v>
      </c>
      <c r="D189" s="3">
        <v>2</v>
      </c>
      <c r="E189" s="2" t="s">
        <v>29</v>
      </c>
      <c r="G189" s="2">
        <v>136</v>
      </c>
      <c r="H189" s="2">
        <v>286</v>
      </c>
      <c r="I189" s="2">
        <v>159</v>
      </c>
      <c r="J189" s="2">
        <v>31</v>
      </c>
      <c r="K189" s="2">
        <v>80</v>
      </c>
      <c r="L189" s="2">
        <v>30</v>
      </c>
      <c r="M189" s="2">
        <v>36</v>
      </c>
      <c r="N189" s="2">
        <v>758</v>
      </c>
      <c r="O189" s="2">
        <v>2</v>
      </c>
      <c r="P189" s="2">
        <v>173</v>
      </c>
      <c r="Q189" s="2">
        <v>2</v>
      </c>
      <c r="V189" s="2">
        <v>228</v>
      </c>
      <c r="W189" s="2">
        <v>405</v>
      </c>
    </row>
    <row r="190" spans="1:23" x14ac:dyDescent="0.25">
      <c r="A190" s="10">
        <v>190044</v>
      </c>
      <c r="B190" s="11" t="s">
        <v>267</v>
      </c>
      <c r="C190" s="11" t="s">
        <v>157</v>
      </c>
      <c r="D190" s="3">
        <v>2</v>
      </c>
      <c r="E190" s="2" t="s">
        <v>29</v>
      </c>
      <c r="G190" s="2">
        <v>56</v>
      </c>
      <c r="H190" s="2">
        <v>235</v>
      </c>
      <c r="I190" s="2">
        <v>153</v>
      </c>
      <c r="J190" s="2">
        <v>17</v>
      </c>
      <c r="K190" s="2">
        <v>101</v>
      </c>
      <c r="L190" s="2">
        <v>23</v>
      </c>
      <c r="M190" s="2">
        <v>78</v>
      </c>
      <c r="N190" s="2">
        <v>663</v>
      </c>
      <c r="O190" s="2">
        <v>1</v>
      </c>
      <c r="P190" s="2">
        <v>34</v>
      </c>
      <c r="Q190" s="2">
        <v>14</v>
      </c>
      <c r="R190" s="2">
        <v>2</v>
      </c>
      <c r="S190" s="2">
        <v>12</v>
      </c>
      <c r="U190" s="2">
        <v>2</v>
      </c>
      <c r="V190" s="2">
        <v>265</v>
      </c>
      <c r="W190" s="2">
        <v>330</v>
      </c>
    </row>
    <row r="191" spans="1:23" x14ac:dyDescent="0.25">
      <c r="A191" s="10">
        <v>190150</v>
      </c>
      <c r="B191" s="11" t="s">
        <v>268</v>
      </c>
      <c r="C191" s="11" t="s">
        <v>157</v>
      </c>
      <c r="D191" s="3">
        <v>2</v>
      </c>
      <c r="E191" s="2" t="s">
        <v>33</v>
      </c>
      <c r="G191" s="2">
        <v>4106</v>
      </c>
      <c r="H191" s="2">
        <v>3617</v>
      </c>
      <c r="I191" s="2">
        <v>3608</v>
      </c>
      <c r="J191" s="2">
        <v>904</v>
      </c>
      <c r="K191" s="2">
        <v>1156</v>
      </c>
      <c r="L191" s="2">
        <v>206</v>
      </c>
      <c r="M191" s="2">
        <v>956</v>
      </c>
      <c r="N191" s="2">
        <v>14553</v>
      </c>
      <c r="O191" s="2">
        <v>278</v>
      </c>
      <c r="P191" s="2">
        <v>1498</v>
      </c>
      <c r="Q191" s="2">
        <v>197</v>
      </c>
      <c r="R191" s="2">
        <v>132</v>
      </c>
      <c r="S191" s="2">
        <v>139</v>
      </c>
      <c r="T191" s="2">
        <v>1</v>
      </c>
      <c r="U191" s="2">
        <v>47</v>
      </c>
      <c r="V191" s="2">
        <v>2479</v>
      </c>
      <c r="W191" s="2">
        <v>4771</v>
      </c>
    </row>
    <row r="192" spans="1:23" x14ac:dyDescent="0.25">
      <c r="A192" s="10">
        <v>190415</v>
      </c>
      <c r="B192" s="11" t="s">
        <v>269</v>
      </c>
      <c r="C192" s="11" t="s">
        <v>157</v>
      </c>
      <c r="D192" s="3">
        <v>2</v>
      </c>
      <c r="E192" s="2" t="s">
        <v>33</v>
      </c>
      <c r="G192" s="2">
        <v>802</v>
      </c>
      <c r="H192" s="2">
        <v>2701</v>
      </c>
      <c r="I192" s="2">
        <v>2352</v>
      </c>
      <c r="J192" s="2">
        <v>748</v>
      </c>
      <c r="K192" s="2">
        <v>1471</v>
      </c>
      <c r="L192" s="2">
        <v>284</v>
      </c>
      <c r="M192" s="2">
        <v>981</v>
      </c>
      <c r="N192" s="2">
        <v>9339</v>
      </c>
      <c r="O192" s="2">
        <v>41</v>
      </c>
      <c r="P192" s="2">
        <v>288</v>
      </c>
      <c r="Q192" s="2">
        <v>196</v>
      </c>
      <c r="R192" s="2">
        <v>95</v>
      </c>
      <c r="S192" s="2">
        <v>197</v>
      </c>
      <c r="T192" s="2">
        <v>4</v>
      </c>
      <c r="U192" s="2">
        <v>122</v>
      </c>
      <c r="V192" s="2">
        <v>2591</v>
      </c>
      <c r="W192" s="2">
        <v>3534</v>
      </c>
    </row>
    <row r="193" spans="1:23" x14ac:dyDescent="0.25">
      <c r="A193" s="10">
        <v>191241</v>
      </c>
      <c r="B193" s="11" t="s">
        <v>270</v>
      </c>
      <c r="C193" s="11" t="s">
        <v>157</v>
      </c>
      <c r="D193" s="3">
        <v>2</v>
      </c>
      <c r="E193" s="2" t="s">
        <v>29</v>
      </c>
      <c r="G193" s="2">
        <v>620</v>
      </c>
      <c r="H193" s="2">
        <v>718</v>
      </c>
      <c r="I193" s="2">
        <v>352</v>
      </c>
      <c r="J193" s="2">
        <v>12</v>
      </c>
      <c r="K193" s="2">
        <v>261</v>
      </c>
      <c r="L193" s="2">
        <v>52</v>
      </c>
      <c r="M193" s="2">
        <v>129</v>
      </c>
      <c r="N193" s="2">
        <v>2144</v>
      </c>
      <c r="O193" s="2">
        <v>29</v>
      </c>
      <c r="P193" s="2">
        <v>770</v>
      </c>
      <c r="Q193" s="2">
        <v>110</v>
      </c>
      <c r="S193" s="2">
        <v>13</v>
      </c>
      <c r="T193" s="2">
        <v>4</v>
      </c>
      <c r="U193" s="2">
        <v>63</v>
      </c>
      <c r="V193" s="2">
        <v>368</v>
      </c>
      <c r="W193" s="2">
        <v>1357</v>
      </c>
    </row>
    <row r="194" spans="1:23" x14ac:dyDescent="0.25">
      <c r="A194" s="10">
        <v>193900</v>
      </c>
      <c r="B194" s="11" t="s">
        <v>271</v>
      </c>
      <c r="C194" s="11" t="s">
        <v>157</v>
      </c>
      <c r="D194" s="3">
        <v>2</v>
      </c>
      <c r="E194" s="2" t="s">
        <v>33</v>
      </c>
      <c r="G194" s="2">
        <v>1573</v>
      </c>
      <c r="H194" s="2">
        <v>4793</v>
      </c>
      <c r="I194" s="2">
        <v>2989</v>
      </c>
      <c r="J194" s="2">
        <v>884</v>
      </c>
      <c r="K194" s="2">
        <v>2303</v>
      </c>
      <c r="L194" s="2">
        <v>236</v>
      </c>
      <c r="M194" s="2">
        <v>458</v>
      </c>
      <c r="N194" s="2">
        <v>13236</v>
      </c>
      <c r="O194" s="2">
        <v>41</v>
      </c>
      <c r="P194" s="2">
        <v>4268</v>
      </c>
      <c r="Q194" s="2">
        <v>236</v>
      </c>
      <c r="R194" s="2">
        <v>63</v>
      </c>
      <c r="S194" s="2">
        <v>112</v>
      </c>
      <c r="U194" s="2">
        <v>11</v>
      </c>
      <c r="V194" s="2">
        <v>676</v>
      </c>
      <c r="W194" s="2">
        <v>5407</v>
      </c>
    </row>
    <row r="195" spans="1:23" x14ac:dyDescent="0.25">
      <c r="A195" s="10">
        <v>194541</v>
      </c>
      <c r="B195" s="11" t="s">
        <v>272</v>
      </c>
      <c r="C195" s="11" t="s">
        <v>157</v>
      </c>
      <c r="D195" s="3">
        <v>2</v>
      </c>
      <c r="E195" s="2" t="s">
        <v>29</v>
      </c>
      <c r="G195" s="2">
        <v>85</v>
      </c>
      <c r="H195" s="2">
        <v>171</v>
      </c>
      <c r="I195" s="2">
        <v>93</v>
      </c>
      <c r="J195" s="2">
        <v>25</v>
      </c>
      <c r="K195" s="2">
        <v>63</v>
      </c>
      <c r="L195" s="2">
        <v>10</v>
      </c>
      <c r="M195" s="2">
        <v>7</v>
      </c>
      <c r="N195" s="2">
        <v>454</v>
      </c>
      <c r="P195" s="2">
        <v>214</v>
      </c>
      <c r="Q195" s="2">
        <v>4</v>
      </c>
      <c r="S195" s="2">
        <v>5</v>
      </c>
      <c r="U195" s="2">
        <v>1</v>
      </c>
      <c r="V195" s="2">
        <v>14</v>
      </c>
      <c r="W195" s="2">
        <v>238</v>
      </c>
    </row>
    <row r="196" spans="1:23" x14ac:dyDescent="0.25">
      <c r="A196" s="10">
        <v>194824</v>
      </c>
      <c r="B196" s="11" t="s">
        <v>273</v>
      </c>
      <c r="C196" s="11" t="s">
        <v>157</v>
      </c>
      <c r="D196" s="3">
        <v>2</v>
      </c>
      <c r="E196" s="2" t="s">
        <v>33</v>
      </c>
      <c r="G196" s="2">
        <v>263</v>
      </c>
      <c r="H196" s="2">
        <v>528</v>
      </c>
      <c r="I196" s="2">
        <v>323</v>
      </c>
      <c r="J196" s="2">
        <v>36</v>
      </c>
      <c r="K196" s="2">
        <v>250</v>
      </c>
      <c r="L196" s="2">
        <v>69</v>
      </c>
      <c r="M196" s="2">
        <v>189</v>
      </c>
      <c r="N196" s="2">
        <v>1658</v>
      </c>
      <c r="O196" s="2">
        <v>2</v>
      </c>
      <c r="P196" s="2">
        <v>99</v>
      </c>
      <c r="Q196" s="2">
        <v>26</v>
      </c>
      <c r="R196" s="2">
        <v>3</v>
      </c>
      <c r="S196" s="2">
        <v>11</v>
      </c>
      <c r="T196" s="2">
        <v>1</v>
      </c>
      <c r="U196" s="2">
        <v>19</v>
      </c>
      <c r="V196" s="2">
        <v>770</v>
      </c>
      <c r="W196" s="2">
        <v>931</v>
      </c>
    </row>
    <row r="197" spans="1:23" x14ac:dyDescent="0.25">
      <c r="A197" s="10">
        <v>195030</v>
      </c>
      <c r="B197" s="11" t="s">
        <v>274</v>
      </c>
      <c r="C197" s="11" t="s">
        <v>157</v>
      </c>
      <c r="D197" s="3">
        <v>2</v>
      </c>
      <c r="E197" s="2" t="s">
        <v>33</v>
      </c>
      <c r="G197" s="2">
        <v>1681</v>
      </c>
      <c r="H197" s="2">
        <v>2297</v>
      </c>
      <c r="I197" s="2">
        <v>1606</v>
      </c>
      <c r="J197" s="2">
        <v>580</v>
      </c>
      <c r="K197" s="2">
        <v>1341</v>
      </c>
      <c r="L197" s="2">
        <v>251</v>
      </c>
      <c r="M197" s="2">
        <v>534</v>
      </c>
      <c r="N197" s="2">
        <v>8290</v>
      </c>
      <c r="O197" s="2">
        <v>111</v>
      </c>
      <c r="P197" s="2">
        <v>209</v>
      </c>
      <c r="Q197" s="2">
        <v>166</v>
      </c>
      <c r="R197" s="2">
        <v>63</v>
      </c>
      <c r="S197" s="2">
        <v>136</v>
      </c>
      <c r="T197" s="2">
        <v>2</v>
      </c>
      <c r="U197" s="2">
        <v>98</v>
      </c>
      <c r="V197" s="2">
        <v>1058</v>
      </c>
      <c r="W197" s="2">
        <v>1843</v>
      </c>
    </row>
    <row r="198" spans="1:23" x14ac:dyDescent="0.25">
      <c r="A198" s="15">
        <v>195049</v>
      </c>
      <c r="B198" s="3" t="s">
        <v>275</v>
      </c>
      <c r="C198" s="3" t="s">
        <v>157</v>
      </c>
      <c r="D198" s="3">
        <v>2</v>
      </c>
      <c r="E198" s="2" t="s">
        <v>33</v>
      </c>
      <c r="G198" s="2">
        <v>105</v>
      </c>
      <c r="H198" s="2">
        <v>491</v>
      </c>
      <c r="I198" s="2">
        <v>441</v>
      </c>
      <c r="J198" s="2">
        <v>80</v>
      </c>
      <c r="K198" s="2">
        <v>74</v>
      </c>
      <c r="L198" s="2">
        <v>50</v>
      </c>
      <c r="M198" s="2">
        <v>174</v>
      </c>
      <c r="N198" s="2">
        <v>1415</v>
      </c>
      <c r="O198" s="2">
        <v>5</v>
      </c>
      <c r="P198" s="2">
        <v>31</v>
      </c>
      <c r="Q198" s="2">
        <v>24</v>
      </c>
      <c r="R198" s="2">
        <v>3</v>
      </c>
      <c r="S198" s="2">
        <v>17</v>
      </c>
      <c r="U198" s="2">
        <v>3</v>
      </c>
      <c r="W198" s="2">
        <v>83</v>
      </c>
    </row>
    <row r="199" spans="1:23" x14ac:dyDescent="0.25">
      <c r="A199" s="10">
        <v>196413</v>
      </c>
      <c r="B199" s="11" t="s">
        <v>276</v>
      </c>
      <c r="C199" s="11" t="s">
        <v>157</v>
      </c>
      <c r="D199" s="3">
        <v>2</v>
      </c>
      <c r="E199" s="2" t="s">
        <v>29</v>
      </c>
      <c r="G199" s="2">
        <v>766</v>
      </c>
      <c r="H199" s="2">
        <v>1048</v>
      </c>
      <c r="I199" s="2">
        <v>872</v>
      </c>
      <c r="J199" s="2">
        <v>250</v>
      </c>
      <c r="K199" s="2">
        <v>580</v>
      </c>
      <c r="L199" s="2">
        <v>146</v>
      </c>
      <c r="M199" s="2">
        <v>644</v>
      </c>
      <c r="N199" s="2">
        <v>4306</v>
      </c>
      <c r="O199" s="2">
        <v>35</v>
      </c>
      <c r="P199" s="2">
        <v>591</v>
      </c>
      <c r="Q199" s="2">
        <v>90</v>
      </c>
      <c r="R199" s="2">
        <v>33</v>
      </c>
      <c r="S199" s="2">
        <v>114</v>
      </c>
      <c r="U199" s="2">
        <v>79</v>
      </c>
      <c r="V199" s="2">
        <v>1298</v>
      </c>
      <c r="W199" s="2">
        <v>2240</v>
      </c>
    </row>
    <row r="200" spans="1:23" x14ac:dyDescent="0.25">
      <c r="A200" s="10">
        <v>196468</v>
      </c>
      <c r="B200" s="11" t="s">
        <v>277</v>
      </c>
      <c r="C200" s="11" t="s">
        <v>157</v>
      </c>
      <c r="D200" s="3">
        <v>2</v>
      </c>
      <c r="E200" s="2" t="s">
        <v>29</v>
      </c>
      <c r="G200" s="2">
        <v>10</v>
      </c>
      <c r="H200" s="2">
        <v>227</v>
      </c>
      <c r="I200" s="2">
        <v>448</v>
      </c>
      <c r="K200" s="2">
        <v>101</v>
      </c>
      <c r="M200" s="2">
        <v>102</v>
      </c>
      <c r="N200" s="2">
        <v>888</v>
      </c>
      <c r="P200" s="2">
        <v>266</v>
      </c>
      <c r="Q200" s="2">
        <v>515</v>
      </c>
      <c r="S200" s="2">
        <v>8</v>
      </c>
      <c r="U200" s="2">
        <v>2</v>
      </c>
      <c r="V200" s="2">
        <v>264</v>
      </c>
      <c r="W200" s="2">
        <v>1055</v>
      </c>
    </row>
    <row r="201" spans="1:23" x14ac:dyDescent="0.25">
      <c r="A201" s="10">
        <v>197708</v>
      </c>
      <c r="B201" s="11" t="s">
        <v>278</v>
      </c>
      <c r="C201" s="11" t="s">
        <v>157</v>
      </c>
      <c r="D201" s="3">
        <v>2</v>
      </c>
      <c r="E201" s="2" t="s">
        <v>33</v>
      </c>
      <c r="G201" s="2">
        <v>303</v>
      </c>
      <c r="H201" s="2">
        <v>1409</v>
      </c>
      <c r="I201" s="2">
        <v>763</v>
      </c>
      <c r="J201" s="2">
        <v>349</v>
      </c>
      <c r="K201" s="2">
        <v>522</v>
      </c>
      <c r="L201" s="2">
        <v>159</v>
      </c>
      <c r="M201" s="2">
        <v>261</v>
      </c>
      <c r="N201" s="2">
        <v>3766</v>
      </c>
      <c r="O201" s="2">
        <v>5</v>
      </c>
      <c r="P201" s="2">
        <v>408</v>
      </c>
      <c r="Q201" s="2">
        <v>74</v>
      </c>
      <c r="R201" s="2">
        <v>17</v>
      </c>
      <c r="S201" s="2">
        <v>42</v>
      </c>
      <c r="T201" s="2">
        <v>1</v>
      </c>
      <c r="U201" s="2">
        <v>4</v>
      </c>
      <c r="V201" s="2">
        <v>191</v>
      </c>
      <c r="W201" s="2">
        <v>742</v>
      </c>
    </row>
    <row r="202" spans="1:23" x14ac:dyDescent="0.25">
      <c r="A202" s="10">
        <v>201645</v>
      </c>
      <c r="B202" s="11" t="s">
        <v>279</v>
      </c>
      <c r="C202" s="11" t="s">
        <v>164</v>
      </c>
      <c r="D202" s="3">
        <v>2</v>
      </c>
      <c r="E202" s="2" t="s">
        <v>33</v>
      </c>
      <c r="G202" s="2">
        <v>538</v>
      </c>
      <c r="H202" s="2">
        <v>1304</v>
      </c>
      <c r="I202" s="2">
        <v>1633</v>
      </c>
      <c r="J202" s="2">
        <v>219</v>
      </c>
      <c r="K202" s="2">
        <v>450</v>
      </c>
      <c r="L202" s="2">
        <v>43</v>
      </c>
      <c r="M202" s="2">
        <v>217</v>
      </c>
      <c r="N202" s="2">
        <v>4404</v>
      </c>
      <c r="O202" s="2">
        <v>22</v>
      </c>
      <c r="P202" s="2">
        <v>163</v>
      </c>
      <c r="Q202" s="2">
        <v>208</v>
      </c>
      <c r="R202" s="2">
        <v>27</v>
      </c>
      <c r="S202" s="2">
        <v>37</v>
      </c>
      <c r="T202" s="2">
        <v>1</v>
      </c>
      <c r="U202" s="2">
        <v>7</v>
      </c>
      <c r="V202" s="2">
        <v>836</v>
      </c>
      <c r="W202" s="2">
        <v>1301</v>
      </c>
    </row>
    <row r="203" spans="1:23" x14ac:dyDescent="0.25">
      <c r="A203" s="10">
        <v>202480</v>
      </c>
      <c r="B203" s="11" t="s">
        <v>280</v>
      </c>
      <c r="C203" s="11" t="s">
        <v>164</v>
      </c>
      <c r="D203" s="3">
        <v>2</v>
      </c>
      <c r="E203" s="2" t="s">
        <v>29</v>
      </c>
      <c r="G203" s="2">
        <v>429</v>
      </c>
      <c r="H203" s="2">
        <v>788</v>
      </c>
      <c r="I203" s="2">
        <v>331</v>
      </c>
      <c r="J203" s="2">
        <v>186</v>
      </c>
      <c r="K203" s="2">
        <v>294</v>
      </c>
      <c r="L203" s="2">
        <v>22</v>
      </c>
      <c r="M203" s="2">
        <v>193</v>
      </c>
      <c r="N203" s="2">
        <v>2243</v>
      </c>
      <c r="O203" s="2">
        <v>6</v>
      </c>
      <c r="P203" s="2">
        <v>332</v>
      </c>
      <c r="Q203" s="2">
        <v>16</v>
      </c>
      <c r="R203" s="2">
        <v>7</v>
      </c>
      <c r="S203" s="2">
        <v>10</v>
      </c>
      <c r="U203" s="2">
        <v>6</v>
      </c>
      <c r="V203" s="2">
        <v>330</v>
      </c>
      <c r="W203" s="2">
        <v>707</v>
      </c>
    </row>
    <row r="204" spans="1:23" x14ac:dyDescent="0.25">
      <c r="A204" s="10">
        <v>211440</v>
      </c>
      <c r="B204" s="11" t="s">
        <v>281</v>
      </c>
      <c r="C204" s="11" t="s">
        <v>182</v>
      </c>
      <c r="D204" s="3">
        <v>2</v>
      </c>
      <c r="E204" s="2" t="s">
        <v>33</v>
      </c>
      <c r="G204" s="2">
        <v>748</v>
      </c>
      <c r="H204" s="2">
        <v>1281</v>
      </c>
      <c r="I204" s="2">
        <v>1577</v>
      </c>
      <c r="J204" s="2">
        <v>286</v>
      </c>
      <c r="K204" s="2">
        <v>589</v>
      </c>
      <c r="L204" s="2">
        <v>75</v>
      </c>
      <c r="M204" s="2">
        <v>128</v>
      </c>
      <c r="N204" s="2">
        <v>4684</v>
      </c>
      <c r="O204" s="2">
        <v>16</v>
      </c>
      <c r="P204" s="2">
        <v>102</v>
      </c>
      <c r="Q204" s="2">
        <v>273</v>
      </c>
      <c r="R204" s="2">
        <v>106</v>
      </c>
      <c r="S204" s="2">
        <v>45</v>
      </c>
      <c r="U204" s="2">
        <v>12</v>
      </c>
      <c r="V204" s="2">
        <v>2339</v>
      </c>
      <c r="W204" s="2">
        <v>2893</v>
      </c>
    </row>
    <row r="205" spans="1:23" x14ac:dyDescent="0.25">
      <c r="A205" s="10">
        <v>212054</v>
      </c>
      <c r="B205" s="11" t="s">
        <v>282</v>
      </c>
      <c r="C205" s="11" t="s">
        <v>182</v>
      </c>
      <c r="D205" s="3">
        <v>2</v>
      </c>
      <c r="E205" s="2" t="s">
        <v>29</v>
      </c>
      <c r="G205" s="2">
        <v>812</v>
      </c>
      <c r="H205" s="2">
        <v>1378</v>
      </c>
      <c r="I205" s="2">
        <v>1030</v>
      </c>
      <c r="J205" s="2">
        <v>223</v>
      </c>
      <c r="K205" s="2">
        <v>558</v>
      </c>
      <c r="L205" s="2">
        <v>97</v>
      </c>
      <c r="M205" s="2">
        <v>121</v>
      </c>
      <c r="N205" s="2">
        <v>4219</v>
      </c>
      <c r="O205" s="2">
        <v>19</v>
      </c>
      <c r="P205" s="2">
        <v>1006</v>
      </c>
      <c r="Q205" s="2">
        <v>76</v>
      </c>
      <c r="R205" s="2">
        <v>30</v>
      </c>
      <c r="S205" s="2">
        <v>40</v>
      </c>
      <c r="V205" s="2">
        <v>935</v>
      </c>
      <c r="W205" s="2">
        <v>2106</v>
      </c>
    </row>
    <row r="206" spans="1:23" x14ac:dyDescent="0.25">
      <c r="A206" s="15">
        <v>212106</v>
      </c>
      <c r="B206" s="3" t="s">
        <v>283</v>
      </c>
      <c r="C206" s="3" t="s">
        <v>182</v>
      </c>
      <c r="D206" s="3">
        <v>2</v>
      </c>
      <c r="E206" s="2" t="s">
        <v>29</v>
      </c>
      <c r="G206" s="2">
        <v>57</v>
      </c>
      <c r="H206" s="2">
        <v>489</v>
      </c>
      <c r="I206" s="2">
        <v>534</v>
      </c>
      <c r="J206" s="2">
        <v>19</v>
      </c>
      <c r="K206" s="2">
        <v>264</v>
      </c>
      <c r="L206" s="2">
        <v>72</v>
      </c>
      <c r="M206" s="2">
        <v>168</v>
      </c>
      <c r="N206" s="2">
        <v>1603</v>
      </c>
      <c r="P206" s="2">
        <v>502</v>
      </c>
      <c r="Q206" s="2">
        <v>95</v>
      </c>
      <c r="S206" s="2">
        <v>106</v>
      </c>
      <c r="V206" s="2">
        <v>513</v>
      </c>
      <c r="W206" s="2">
        <v>1216</v>
      </c>
    </row>
    <row r="207" spans="1:23" x14ac:dyDescent="0.25">
      <c r="A207" s="10">
        <v>213543</v>
      </c>
      <c r="B207" s="11" t="s">
        <v>284</v>
      </c>
      <c r="C207" s="11" t="s">
        <v>182</v>
      </c>
      <c r="D207" s="3">
        <v>2</v>
      </c>
      <c r="E207" s="2" t="s">
        <v>29</v>
      </c>
      <c r="G207" s="2">
        <v>118</v>
      </c>
      <c r="H207" s="2">
        <v>630</v>
      </c>
      <c r="I207" s="2">
        <v>454</v>
      </c>
      <c r="J207" s="2">
        <v>65</v>
      </c>
      <c r="K207" s="2">
        <v>310</v>
      </c>
      <c r="L207" s="2">
        <v>18</v>
      </c>
      <c r="M207" s="2">
        <v>83</v>
      </c>
      <c r="N207" s="2">
        <v>1678</v>
      </c>
      <c r="P207" s="2">
        <v>119</v>
      </c>
      <c r="Q207" s="2">
        <v>6</v>
      </c>
      <c r="S207" s="2">
        <v>18</v>
      </c>
      <c r="V207" s="2">
        <v>531</v>
      </c>
      <c r="W207" s="2">
        <v>674</v>
      </c>
    </row>
    <row r="208" spans="1:23" x14ac:dyDescent="0.25">
      <c r="A208" s="10">
        <v>215062</v>
      </c>
      <c r="B208" s="11" t="s">
        <v>285</v>
      </c>
      <c r="C208" s="11" t="s">
        <v>182</v>
      </c>
      <c r="D208" s="3">
        <v>2</v>
      </c>
      <c r="E208" s="2" t="s">
        <v>33</v>
      </c>
      <c r="G208" s="2">
        <v>2015</v>
      </c>
      <c r="H208" s="2">
        <v>4751</v>
      </c>
      <c r="I208" s="2">
        <v>4576</v>
      </c>
      <c r="J208" s="2">
        <v>669</v>
      </c>
      <c r="K208" s="2">
        <v>1529</v>
      </c>
      <c r="L208" s="2">
        <v>277</v>
      </c>
      <c r="M208" s="2">
        <v>816</v>
      </c>
      <c r="N208" s="2">
        <v>14633</v>
      </c>
      <c r="O208" s="2">
        <v>1</v>
      </c>
      <c r="P208" s="2">
        <v>1888</v>
      </c>
      <c r="Q208" s="2">
        <v>92</v>
      </c>
      <c r="R208" s="2">
        <v>1</v>
      </c>
      <c r="S208" s="2">
        <v>84</v>
      </c>
      <c r="V208" s="2">
        <v>72</v>
      </c>
      <c r="W208" s="2">
        <v>2138</v>
      </c>
    </row>
    <row r="209" spans="1:23" x14ac:dyDescent="0.25">
      <c r="A209" s="10">
        <v>217156</v>
      </c>
      <c r="B209" s="11" t="s">
        <v>286</v>
      </c>
      <c r="C209" s="11" t="s">
        <v>188</v>
      </c>
      <c r="D209" s="3">
        <v>2</v>
      </c>
      <c r="E209" s="2" t="s">
        <v>33</v>
      </c>
      <c r="G209" s="2">
        <v>708</v>
      </c>
      <c r="H209" s="2">
        <v>1054</v>
      </c>
      <c r="I209" s="2">
        <v>762</v>
      </c>
      <c r="J209" s="2">
        <v>195</v>
      </c>
      <c r="K209" s="2">
        <v>443</v>
      </c>
      <c r="L209" s="2">
        <v>108</v>
      </c>
      <c r="M209" s="2">
        <v>358</v>
      </c>
      <c r="N209" s="2">
        <v>3628</v>
      </c>
      <c r="O209" s="2">
        <v>62</v>
      </c>
      <c r="P209" s="2">
        <v>169</v>
      </c>
      <c r="Q209" s="2">
        <v>226</v>
      </c>
      <c r="R209" s="2">
        <v>45</v>
      </c>
      <c r="S209" s="2">
        <v>205</v>
      </c>
      <c r="T209" s="2">
        <v>2</v>
      </c>
      <c r="U209" s="2">
        <v>113</v>
      </c>
      <c r="V209" s="2">
        <v>411</v>
      </c>
      <c r="W209" s="2">
        <v>1233</v>
      </c>
    </row>
    <row r="210" spans="1:23" x14ac:dyDescent="0.25">
      <c r="A210" s="10">
        <v>221999</v>
      </c>
      <c r="B210" s="11" t="s">
        <v>287</v>
      </c>
      <c r="C210" s="11" t="s">
        <v>196</v>
      </c>
      <c r="D210" s="3">
        <v>2</v>
      </c>
      <c r="E210" s="2" t="s">
        <v>33</v>
      </c>
      <c r="G210" s="2">
        <v>1514</v>
      </c>
      <c r="H210" s="2">
        <v>3557</v>
      </c>
      <c r="I210" s="2">
        <v>7669</v>
      </c>
      <c r="J210" s="2">
        <v>4429</v>
      </c>
      <c r="K210" s="2">
        <v>3896</v>
      </c>
      <c r="L210" s="2">
        <v>288</v>
      </c>
      <c r="M210" s="2">
        <v>1586</v>
      </c>
      <c r="N210" s="2">
        <v>22939</v>
      </c>
      <c r="O210" s="2">
        <v>6</v>
      </c>
      <c r="P210" s="2">
        <v>394</v>
      </c>
      <c r="Q210" s="2">
        <v>396</v>
      </c>
      <c r="R210" s="2">
        <v>156</v>
      </c>
      <c r="S210" s="2">
        <v>123</v>
      </c>
      <c r="U210" s="2">
        <v>119</v>
      </c>
      <c r="V210" s="2">
        <v>849</v>
      </c>
      <c r="W210" s="2">
        <v>2043</v>
      </c>
    </row>
    <row r="211" spans="1:23" x14ac:dyDescent="0.25">
      <c r="A211" s="10">
        <v>223232</v>
      </c>
      <c r="B211" s="11" t="s">
        <v>288</v>
      </c>
      <c r="C211" s="11" t="s">
        <v>199</v>
      </c>
      <c r="D211" s="3">
        <v>2</v>
      </c>
      <c r="E211" s="2" t="s">
        <v>29</v>
      </c>
      <c r="G211" s="2">
        <v>393</v>
      </c>
      <c r="H211" s="2">
        <v>896</v>
      </c>
      <c r="I211" s="2">
        <v>580</v>
      </c>
      <c r="J211" s="2">
        <v>123</v>
      </c>
      <c r="K211" s="2">
        <v>320</v>
      </c>
      <c r="L211" s="2">
        <v>5</v>
      </c>
      <c r="M211" s="2">
        <v>48</v>
      </c>
      <c r="N211" s="2">
        <v>2365</v>
      </c>
      <c r="O211" s="2">
        <v>3</v>
      </c>
      <c r="P211" s="2">
        <v>205</v>
      </c>
      <c r="Q211" s="2">
        <v>18</v>
      </c>
      <c r="R211" s="2">
        <v>10</v>
      </c>
      <c r="S211" s="2">
        <v>28</v>
      </c>
      <c r="U211" s="2">
        <v>4</v>
      </c>
      <c r="V211" s="2">
        <v>968</v>
      </c>
      <c r="W211" s="2">
        <v>1236</v>
      </c>
    </row>
    <row r="212" spans="1:23" x14ac:dyDescent="0.25">
      <c r="A212" s="10">
        <v>227757</v>
      </c>
      <c r="B212" s="11" t="s">
        <v>289</v>
      </c>
      <c r="C212" s="11" t="s">
        <v>199</v>
      </c>
      <c r="D212" s="3">
        <v>2</v>
      </c>
      <c r="E212" s="2" t="s">
        <v>33</v>
      </c>
      <c r="G212" s="2">
        <v>286</v>
      </c>
      <c r="H212" s="2">
        <v>911</v>
      </c>
      <c r="I212" s="2">
        <v>667</v>
      </c>
      <c r="J212" s="2">
        <v>22</v>
      </c>
      <c r="K212" s="2">
        <v>345</v>
      </c>
      <c r="L212" s="2">
        <v>68</v>
      </c>
      <c r="M212" s="2">
        <v>422</v>
      </c>
      <c r="N212" s="2">
        <v>2721</v>
      </c>
      <c r="O212" s="2">
        <v>8</v>
      </c>
      <c r="P212" s="2">
        <v>133</v>
      </c>
      <c r="Q212" s="2">
        <v>49</v>
      </c>
      <c r="R212" s="2">
        <v>4</v>
      </c>
      <c r="S212" s="2">
        <v>40</v>
      </c>
      <c r="U212" s="2">
        <v>8</v>
      </c>
      <c r="W212" s="2">
        <v>242</v>
      </c>
    </row>
    <row r="213" spans="1:23" x14ac:dyDescent="0.25">
      <c r="A213" s="15">
        <v>228246</v>
      </c>
      <c r="B213" s="3" t="s">
        <v>290</v>
      </c>
      <c r="C213" s="3" t="s">
        <v>199</v>
      </c>
      <c r="D213" s="3">
        <v>2</v>
      </c>
      <c r="E213" s="2" t="s">
        <v>29</v>
      </c>
      <c r="G213" s="2">
        <v>328</v>
      </c>
      <c r="H213" s="2">
        <v>719</v>
      </c>
      <c r="I213" s="2">
        <v>753</v>
      </c>
      <c r="J213" s="2">
        <v>59</v>
      </c>
      <c r="K213" s="2">
        <v>309</v>
      </c>
      <c r="L213" s="2">
        <v>6</v>
      </c>
      <c r="M213" s="2">
        <v>61</v>
      </c>
      <c r="N213" s="2">
        <v>2235</v>
      </c>
      <c r="O213" s="2">
        <v>6</v>
      </c>
      <c r="P213" s="2">
        <v>401</v>
      </c>
      <c r="Q213" s="2">
        <v>24</v>
      </c>
      <c r="R213" s="2">
        <v>3</v>
      </c>
      <c r="S213" s="2">
        <v>7</v>
      </c>
      <c r="U213" s="2">
        <v>1</v>
      </c>
      <c r="V213" s="2">
        <v>329</v>
      </c>
      <c r="W213" s="2">
        <v>771</v>
      </c>
    </row>
    <row r="214" spans="1:23" x14ac:dyDescent="0.25">
      <c r="A214" s="10">
        <v>230038</v>
      </c>
      <c r="B214" s="11" t="s">
        <v>291</v>
      </c>
      <c r="C214" s="11" t="s">
        <v>209</v>
      </c>
      <c r="D214" s="3">
        <v>2</v>
      </c>
      <c r="E214" s="2" t="s">
        <v>29</v>
      </c>
      <c r="G214" s="2">
        <v>262</v>
      </c>
      <c r="H214" s="2">
        <v>1264</v>
      </c>
      <c r="I214" s="2">
        <v>1397</v>
      </c>
      <c r="J214" s="2">
        <v>97</v>
      </c>
      <c r="K214" s="2">
        <v>484</v>
      </c>
      <c r="L214" s="2">
        <v>167</v>
      </c>
      <c r="M214" s="2">
        <v>345</v>
      </c>
      <c r="N214" s="2">
        <v>4016</v>
      </c>
      <c r="O214" s="2">
        <v>3</v>
      </c>
      <c r="P214" s="2">
        <v>513</v>
      </c>
      <c r="Q214" s="2">
        <v>249</v>
      </c>
      <c r="R214" s="2">
        <v>71</v>
      </c>
      <c r="S214" s="2">
        <v>296</v>
      </c>
      <c r="T214" s="2">
        <v>15</v>
      </c>
      <c r="U214" s="2">
        <v>133</v>
      </c>
      <c r="V214" s="2">
        <v>1506</v>
      </c>
      <c r="W214" s="2">
        <v>2786</v>
      </c>
    </row>
    <row r="215" spans="1:23" x14ac:dyDescent="0.25">
      <c r="A215" s="26"/>
      <c r="B215" s="12"/>
      <c r="C215" s="12"/>
      <c r="D215" s="3"/>
    </row>
    <row r="216" spans="1:23" s="40" customFormat="1" x14ac:dyDescent="0.25">
      <c r="A216" s="27">
        <v>163268</v>
      </c>
      <c r="B216" s="28" t="s">
        <v>292</v>
      </c>
      <c r="C216" s="28" t="s">
        <v>111</v>
      </c>
      <c r="D216" s="29">
        <v>1</v>
      </c>
      <c r="E216" s="40" t="s">
        <v>29</v>
      </c>
      <c r="G216" s="40">
        <v>135</v>
      </c>
      <c r="H216" s="40">
        <v>659</v>
      </c>
      <c r="I216" s="40">
        <v>549</v>
      </c>
      <c r="J216" s="40">
        <v>137</v>
      </c>
      <c r="K216" s="40">
        <v>221</v>
      </c>
      <c r="L216" s="40">
        <v>49</v>
      </c>
      <c r="M216" s="40">
        <v>25</v>
      </c>
      <c r="N216" s="40">
        <v>1775</v>
      </c>
      <c r="O216" s="40">
        <v>3</v>
      </c>
      <c r="P216" s="40">
        <v>281</v>
      </c>
      <c r="Q216" s="40">
        <v>41</v>
      </c>
      <c r="R216" s="40">
        <v>7</v>
      </c>
      <c r="S216" s="40">
        <v>20</v>
      </c>
      <c r="T216" s="40">
        <v>1</v>
      </c>
      <c r="U216" s="40">
        <v>7</v>
      </c>
      <c r="V216" s="40">
        <v>577</v>
      </c>
      <c r="W216" s="40">
        <v>937</v>
      </c>
    </row>
    <row r="217" spans="1:23" s="40" customFormat="1" x14ac:dyDescent="0.25">
      <c r="A217" s="27"/>
      <c r="B217" s="28"/>
      <c r="C217" s="28"/>
      <c r="D217" s="29"/>
    </row>
    <row r="218" spans="1:23" s="40" customFormat="1" x14ac:dyDescent="0.25">
      <c r="A218" s="129"/>
      <c r="B218" s="30" t="s">
        <v>293</v>
      </c>
      <c r="C218" s="30"/>
      <c r="D218" s="114"/>
      <c r="E218" s="114"/>
      <c r="F218" s="114"/>
      <c r="G218" s="94">
        <f t="shared" ref="G218:W218" si="0">AVERAGE(G152,G123,G122,G113,G91,G80,G64,G24,G21,G13)</f>
        <v>166.2</v>
      </c>
      <c r="H218" s="94">
        <f t="shared" si="0"/>
        <v>1024.7</v>
      </c>
      <c r="I218" s="94">
        <f t="shared" si="0"/>
        <v>1116.3</v>
      </c>
      <c r="J218" s="94">
        <f t="shared" si="0"/>
        <v>219.1</v>
      </c>
      <c r="K218" s="94">
        <f t="shared" si="0"/>
        <v>436.6</v>
      </c>
      <c r="L218" s="94">
        <f t="shared" si="0"/>
        <v>121.5</v>
      </c>
      <c r="M218" s="94">
        <f t="shared" si="0"/>
        <v>393.1</v>
      </c>
      <c r="N218" s="94">
        <f t="shared" si="0"/>
        <v>3477.5</v>
      </c>
      <c r="O218" s="94">
        <f t="shared" si="0"/>
        <v>5.5</v>
      </c>
      <c r="P218" s="94">
        <f t="shared" si="0"/>
        <v>243.3</v>
      </c>
      <c r="Q218" s="94">
        <f t="shared" si="0"/>
        <v>100.6</v>
      </c>
      <c r="R218" s="94">
        <f t="shared" si="0"/>
        <v>83</v>
      </c>
      <c r="S218" s="94">
        <f t="shared" si="0"/>
        <v>56.2</v>
      </c>
      <c r="T218" s="94">
        <f t="shared" si="0"/>
        <v>4.833333333333333</v>
      </c>
      <c r="U218" s="94">
        <f t="shared" si="0"/>
        <v>51.5</v>
      </c>
      <c r="V218" s="94">
        <f t="shared" si="0"/>
        <v>1321.5</v>
      </c>
      <c r="W218" s="94">
        <f t="shared" si="0"/>
        <v>1843.7</v>
      </c>
    </row>
    <row r="219" spans="1:23" s="40" customFormat="1" x14ac:dyDescent="0.25">
      <c r="A219" s="130"/>
      <c r="B219" s="34" t="s">
        <v>294</v>
      </c>
      <c r="C219" s="34"/>
      <c r="D219" s="118"/>
      <c r="E219" s="118"/>
      <c r="F219" s="118"/>
      <c r="G219" s="96">
        <f t="shared" ref="G219:W219" si="1">AVERAGE(G30,G38,G102,G119)</f>
        <v>303</v>
      </c>
      <c r="H219" s="96">
        <f t="shared" si="1"/>
        <v>2355</v>
      </c>
      <c r="I219" s="96">
        <f t="shared" si="1"/>
        <v>3190</v>
      </c>
      <c r="J219" s="96">
        <f t="shared" si="1"/>
        <v>299.75</v>
      </c>
      <c r="K219" s="96">
        <f t="shared" si="1"/>
        <v>518</v>
      </c>
      <c r="L219" s="96">
        <f t="shared" si="1"/>
        <v>168.5</v>
      </c>
      <c r="M219" s="96">
        <f t="shared" si="1"/>
        <v>529.5</v>
      </c>
      <c r="N219" s="96">
        <f t="shared" si="1"/>
        <v>7363.75</v>
      </c>
      <c r="O219" s="96">
        <f t="shared" si="1"/>
        <v>9.75</v>
      </c>
      <c r="P219" s="96">
        <f t="shared" si="1"/>
        <v>473</v>
      </c>
      <c r="Q219" s="96">
        <f t="shared" si="1"/>
        <v>396</v>
      </c>
      <c r="R219" s="96">
        <f t="shared" si="1"/>
        <v>77.75</v>
      </c>
      <c r="S219" s="96">
        <f t="shared" si="1"/>
        <v>80</v>
      </c>
      <c r="T219" s="96">
        <f t="shared" si="1"/>
        <v>4</v>
      </c>
      <c r="U219" s="96">
        <f t="shared" si="1"/>
        <v>36.75</v>
      </c>
      <c r="V219" s="96">
        <f t="shared" si="1"/>
        <v>2194.5</v>
      </c>
      <c r="W219" s="96">
        <f t="shared" si="1"/>
        <v>3269.75</v>
      </c>
    </row>
    <row r="220" spans="1:23" s="40" customFormat="1" x14ac:dyDescent="0.25">
      <c r="A220" s="27"/>
      <c r="B220" s="28" t="s">
        <v>295</v>
      </c>
      <c r="C220" s="28"/>
      <c r="D220" s="29"/>
      <c r="G220" s="98">
        <f t="shared" ref="G220:W220" si="2">AVERAGE(G7,G9,G11,G13,G21,G24,G25,G45,G61,G64,G67,G78,G79,G80,G81,G82,G83,G87,G88,G90,G91,G95,G97,G102,G113,G122,G123,G140,G141,G144,G147,G152)</f>
        <v>147.40625</v>
      </c>
      <c r="H220" s="98">
        <f t="shared" si="2"/>
        <v>929.625</v>
      </c>
      <c r="I220" s="98">
        <f t="shared" si="2"/>
        <v>902.75</v>
      </c>
      <c r="J220" s="98">
        <f t="shared" si="2"/>
        <v>231.5625</v>
      </c>
      <c r="K220" s="98">
        <f t="shared" si="2"/>
        <v>355.8125</v>
      </c>
      <c r="L220" s="98">
        <f t="shared" si="2"/>
        <v>103.6875</v>
      </c>
      <c r="M220" s="98">
        <f t="shared" si="2"/>
        <v>270.34375</v>
      </c>
      <c r="N220" s="98">
        <f t="shared" si="2"/>
        <v>2941.1875</v>
      </c>
      <c r="O220" s="98">
        <f t="shared" si="2"/>
        <v>4.8695652173913047</v>
      </c>
      <c r="P220" s="98">
        <f t="shared" si="2"/>
        <v>334.21875</v>
      </c>
      <c r="Q220" s="98">
        <f t="shared" si="2"/>
        <v>95.375</v>
      </c>
      <c r="R220" s="98">
        <f t="shared" si="2"/>
        <v>54.516129032258064</v>
      </c>
      <c r="S220" s="98">
        <f t="shared" si="2"/>
        <v>66.032258064516128</v>
      </c>
      <c r="T220" s="98">
        <f t="shared" si="2"/>
        <v>5.3888888888888893</v>
      </c>
      <c r="U220" s="98">
        <f t="shared" si="2"/>
        <v>52.035714285714285</v>
      </c>
      <c r="V220" s="98">
        <f t="shared" si="2"/>
        <v>1005.6129032258065</v>
      </c>
      <c r="W220" s="98">
        <f t="shared" si="2"/>
        <v>1572.625</v>
      </c>
    </row>
    <row r="221" spans="1:23" s="40" customFormat="1" x14ac:dyDescent="0.25">
      <c r="A221" s="27"/>
      <c r="B221" s="28" t="s">
        <v>296</v>
      </c>
      <c r="C221" s="28"/>
      <c r="D221" s="29"/>
      <c r="G221" s="98">
        <f t="shared" ref="G221:W221" si="3">AVERAGE(G7:G152)</f>
        <v>303.15753424657532</v>
      </c>
      <c r="H221" s="98">
        <f t="shared" si="3"/>
        <v>1544.1917808219177</v>
      </c>
      <c r="I221" s="98">
        <f t="shared" si="3"/>
        <v>1720.6643835616439</v>
      </c>
      <c r="J221" s="98">
        <f t="shared" si="3"/>
        <v>345.61643835616439</v>
      </c>
      <c r="K221" s="98">
        <f t="shared" si="3"/>
        <v>607.02739726027403</v>
      </c>
      <c r="L221" s="98">
        <f t="shared" si="3"/>
        <v>171.15862068965518</v>
      </c>
      <c r="M221" s="98">
        <f t="shared" si="3"/>
        <v>425.61643835616439</v>
      </c>
      <c r="N221" s="98">
        <f t="shared" si="3"/>
        <v>5116.2602739726026</v>
      </c>
      <c r="O221" s="98">
        <f t="shared" si="3"/>
        <v>14.94017094017094</v>
      </c>
      <c r="P221" s="98">
        <f t="shared" si="3"/>
        <v>499.22602739726028</v>
      </c>
      <c r="Q221" s="98">
        <f t="shared" si="3"/>
        <v>225.32191780821918</v>
      </c>
      <c r="R221" s="98">
        <f t="shared" si="3"/>
        <v>60.13986013986014</v>
      </c>
      <c r="S221" s="98">
        <f t="shared" si="3"/>
        <v>131.02797202797203</v>
      </c>
      <c r="T221" s="98">
        <f t="shared" si="3"/>
        <v>8.7727272727272734</v>
      </c>
      <c r="U221" s="98">
        <f t="shared" si="3"/>
        <v>71.738805970149258</v>
      </c>
      <c r="V221" s="98">
        <f t="shared" si="3"/>
        <v>1688.8275862068965</v>
      </c>
      <c r="W221" s="98">
        <f t="shared" si="3"/>
        <v>2672.1506849315069</v>
      </c>
    </row>
    <row r="222" spans="1:23" s="40" customFormat="1" x14ac:dyDescent="0.25">
      <c r="A222" s="27"/>
      <c r="B222" s="28" t="s">
        <v>297</v>
      </c>
      <c r="C222" s="28"/>
      <c r="D222" s="29"/>
      <c r="G222" s="98">
        <f t="shared" ref="G222:W222" si="4">AVERAGE(G7:G214)</f>
        <v>413.86407766990294</v>
      </c>
      <c r="H222" s="98">
        <f t="shared" si="4"/>
        <v>1590.9757281553398</v>
      </c>
      <c r="I222" s="98">
        <f t="shared" si="4"/>
        <v>1711.1699029126214</v>
      </c>
      <c r="J222" s="98">
        <f t="shared" si="4"/>
        <v>367.38536585365853</v>
      </c>
      <c r="K222" s="98">
        <f t="shared" si="4"/>
        <v>672.742718446602</v>
      </c>
      <c r="L222" s="98">
        <f t="shared" si="4"/>
        <v>156.22167487684729</v>
      </c>
      <c r="M222" s="98">
        <f t="shared" si="4"/>
        <v>415.74271844660194</v>
      </c>
      <c r="N222" s="98">
        <f t="shared" si="4"/>
        <v>5324.0436893203887</v>
      </c>
      <c r="O222" s="98">
        <f t="shared" si="4"/>
        <v>18.341040462427745</v>
      </c>
      <c r="P222" s="98">
        <f t="shared" si="4"/>
        <v>524.61650485436894</v>
      </c>
      <c r="Q222" s="98">
        <f t="shared" si="4"/>
        <v>213.36407766990291</v>
      </c>
      <c r="R222" s="98">
        <f t="shared" si="4"/>
        <v>57.164102564102564</v>
      </c>
      <c r="S222" s="98">
        <f t="shared" si="4"/>
        <v>119.01980198019803</v>
      </c>
      <c r="T222" s="98">
        <f t="shared" si="4"/>
        <v>7.5636363636363635</v>
      </c>
      <c r="U222" s="98">
        <f t="shared" si="4"/>
        <v>68.790322580645167</v>
      </c>
      <c r="V222" s="98">
        <f t="shared" si="4"/>
        <v>1495.0646766169154</v>
      </c>
      <c r="W222" s="98">
        <f t="shared" si="4"/>
        <v>2449.1310679611652</v>
      </c>
    </row>
    <row r="223" spans="1:23" x14ac:dyDescent="0.25">
      <c r="D223" s="3"/>
    </row>
    <row r="224" spans="1:23" x14ac:dyDescent="0.25">
      <c r="A224" s="1" t="s">
        <v>298</v>
      </c>
      <c r="D224" s="3"/>
    </row>
    <row r="225" spans="1:23" x14ac:dyDescent="0.25">
      <c r="A225" s="4">
        <v>161873</v>
      </c>
      <c r="B225" s="2" t="s">
        <v>299</v>
      </c>
      <c r="C225" s="2" t="s">
        <v>111</v>
      </c>
      <c r="D225" s="3">
        <v>1</v>
      </c>
      <c r="E225" s="86" t="s">
        <v>300</v>
      </c>
      <c r="F225" s="86"/>
      <c r="G225" s="2">
        <v>87</v>
      </c>
      <c r="H225" s="2">
        <v>182</v>
      </c>
      <c r="I225" s="2">
        <v>205</v>
      </c>
      <c r="J225" s="2">
        <v>26</v>
      </c>
      <c r="K225" s="2">
        <v>90</v>
      </c>
      <c r="L225" s="2">
        <v>10</v>
      </c>
      <c r="M225" s="2">
        <v>67</v>
      </c>
      <c r="N225" s="2">
        <v>667</v>
      </c>
      <c r="O225" s="2">
        <v>2</v>
      </c>
      <c r="P225" s="2">
        <v>215</v>
      </c>
      <c r="Q225" s="2">
        <v>37</v>
      </c>
      <c r="R225" s="2">
        <v>2</v>
      </c>
      <c r="S225" s="2">
        <v>78</v>
      </c>
      <c r="W225" s="2">
        <v>334</v>
      </c>
    </row>
    <row r="226" spans="1:23" x14ac:dyDescent="0.25">
      <c r="A226" s="4">
        <v>162007</v>
      </c>
      <c r="B226" s="2" t="s">
        <v>301</v>
      </c>
      <c r="C226" s="2" t="s">
        <v>111</v>
      </c>
      <c r="D226" s="3">
        <v>1</v>
      </c>
      <c r="E226" s="86" t="s">
        <v>302</v>
      </c>
      <c r="F226" s="86"/>
      <c r="G226" s="2">
        <v>83</v>
      </c>
      <c r="H226" s="2">
        <v>226</v>
      </c>
      <c r="I226" s="2">
        <v>103</v>
      </c>
      <c r="J226" s="2">
        <v>38</v>
      </c>
      <c r="K226" s="2">
        <v>101</v>
      </c>
      <c r="L226" s="2">
        <v>11</v>
      </c>
      <c r="M226" s="2">
        <v>19</v>
      </c>
      <c r="N226" s="2">
        <v>581</v>
      </c>
      <c r="O226" s="2">
        <v>1</v>
      </c>
      <c r="P226" s="2">
        <v>184</v>
      </c>
      <c r="Q226" s="2">
        <v>21</v>
      </c>
      <c r="R226" s="2">
        <v>3</v>
      </c>
      <c r="S226" s="2">
        <v>9</v>
      </c>
      <c r="W226" s="2">
        <v>218</v>
      </c>
    </row>
    <row r="227" spans="1:23" x14ac:dyDescent="0.25">
      <c r="A227" s="4">
        <v>162283</v>
      </c>
      <c r="B227" s="2" t="s">
        <v>303</v>
      </c>
      <c r="C227" s="2" t="s">
        <v>111</v>
      </c>
      <c r="D227" s="3">
        <v>1</v>
      </c>
      <c r="E227" s="86" t="s">
        <v>304</v>
      </c>
      <c r="F227" s="86"/>
      <c r="G227" s="2">
        <v>19</v>
      </c>
      <c r="H227" s="2">
        <v>152</v>
      </c>
      <c r="I227" s="2">
        <v>227</v>
      </c>
      <c r="J227" s="2">
        <v>14</v>
      </c>
      <c r="K227" s="2">
        <v>99</v>
      </c>
      <c r="L227" s="2">
        <v>9</v>
      </c>
      <c r="M227" s="2">
        <v>66</v>
      </c>
      <c r="N227" s="2">
        <v>586</v>
      </c>
      <c r="P227" s="2">
        <v>141</v>
      </c>
      <c r="Q227" s="2">
        <v>33</v>
      </c>
      <c r="R227" s="2">
        <v>1</v>
      </c>
      <c r="S227" s="2">
        <v>57</v>
      </c>
      <c r="U227" s="2">
        <v>5</v>
      </c>
      <c r="W227" s="2">
        <v>237</v>
      </c>
    </row>
    <row r="228" spans="1:23" x14ac:dyDescent="0.25">
      <c r="A228" s="4">
        <v>162584</v>
      </c>
      <c r="B228" s="2" t="s">
        <v>305</v>
      </c>
      <c r="C228" s="2" t="s">
        <v>111</v>
      </c>
      <c r="D228" s="3">
        <v>1</v>
      </c>
      <c r="E228" s="86" t="s">
        <v>300</v>
      </c>
      <c r="F228" s="86"/>
      <c r="G228" s="2">
        <v>53</v>
      </c>
      <c r="H228" s="2">
        <v>247</v>
      </c>
      <c r="I228" s="2">
        <v>143</v>
      </c>
      <c r="J228" s="2">
        <v>38</v>
      </c>
      <c r="K228" s="2">
        <v>117</v>
      </c>
      <c r="L228" s="2">
        <v>37</v>
      </c>
      <c r="M228" s="2">
        <v>79</v>
      </c>
      <c r="N228" s="2">
        <v>714</v>
      </c>
      <c r="O228" s="2">
        <v>1</v>
      </c>
      <c r="P228" s="2">
        <v>122</v>
      </c>
      <c r="Q228" s="2">
        <v>19</v>
      </c>
      <c r="R228" s="2">
        <v>6</v>
      </c>
      <c r="S228" s="2">
        <v>68</v>
      </c>
      <c r="U228" s="2">
        <v>9</v>
      </c>
      <c r="W228" s="2">
        <v>225</v>
      </c>
    </row>
    <row r="229" spans="1:23" x14ac:dyDescent="0.25">
      <c r="A229" s="4">
        <v>163204</v>
      </c>
      <c r="B229" s="2" t="s">
        <v>306</v>
      </c>
      <c r="C229" s="2" t="s">
        <v>111</v>
      </c>
      <c r="D229" s="3">
        <v>1</v>
      </c>
      <c r="E229" s="86" t="s">
        <v>300</v>
      </c>
      <c r="F229" s="86"/>
      <c r="G229" s="2">
        <v>149</v>
      </c>
      <c r="H229" s="2">
        <v>219</v>
      </c>
      <c r="I229" s="2">
        <v>673</v>
      </c>
      <c r="J229" s="2">
        <v>86</v>
      </c>
      <c r="K229" s="2">
        <v>126</v>
      </c>
      <c r="L229" s="2">
        <v>2</v>
      </c>
      <c r="M229" s="2">
        <v>2</v>
      </c>
      <c r="N229" s="2">
        <v>1257</v>
      </c>
      <c r="P229" s="2">
        <v>2183</v>
      </c>
      <c r="Q229" s="2">
        <v>9</v>
      </c>
      <c r="R229" s="2">
        <v>1</v>
      </c>
      <c r="S229" s="2">
        <v>17</v>
      </c>
      <c r="T229" s="2">
        <v>2</v>
      </c>
      <c r="V229" s="2">
        <v>186</v>
      </c>
      <c r="W229" s="2">
        <v>2398</v>
      </c>
    </row>
    <row r="230" spans="1:23" x14ac:dyDescent="0.25">
      <c r="A230" s="4">
        <v>163259</v>
      </c>
      <c r="B230" s="2" t="s">
        <v>307</v>
      </c>
      <c r="C230" s="2" t="s">
        <v>111</v>
      </c>
      <c r="D230" s="3">
        <v>1</v>
      </c>
      <c r="E230" s="86" t="s">
        <v>308</v>
      </c>
      <c r="F230" s="86"/>
      <c r="G230" s="2">
        <v>293</v>
      </c>
      <c r="H230" s="2">
        <v>2212</v>
      </c>
      <c r="I230" s="2">
        <v>1809</v>
      </c>
      <c r="J230" s="2">
        <v>261</v>
      </c>
      <c r="K230" s="2">
        <v>445</v>
      </c>
      <c r="L230" s="2">
        <v>74</v>
      </c>
      <c r="M230" s="2">
        <v>387</v>
      </c>
      <c r="N230" s="2">
        <v>5481</v>
      </c>
      <c r="O230" s="2">
        <v>21</v>
      </c>
      <c r="P230" s="2">
        <v>831</v>
      </c>
      <c r="Q230" s="2">
        <v>188</v>
      </c>
      <c r="R230" s="2">
        <v>169</v>
      </c>
      <c r="S230" s="2">
        <v>413</v>
      </c>
      <c r="T230" s="2">
        <v>1</v>
      </c>
      <c r="U230" s="2">
        <v>70</v>
      </c>
      <c r="V230" s="2">
        <v>478</v>
      </c>
      <c r="W230" s="2">
        <v>2171</v>
      </c>
    </row>
    <row r="231" spans="1:23" x14ac:dyDescent="0.25">
      <c r="A231" s="4">
        <v>163286</v>
      </c>
      <c r="B231" s="2" t="s">
        <v>110</v>
      </c>
      <c r="C231" s="2" t="s">
        <v>111</v>
      </c>
      <c r="D231" s="3">
        <v>1</v>
      </c>
      <c r="E231" s="2" t="s">
        <v>33</v>
      </c>
      <c r="G231" s="2">
        <v>370</v>
      </c>
      <c r="H231" s="2">
        <v>3200</v>
      </c>
      <c r="I231" s="2">
        <v>2571</v>
      </c>
      <c r="J231" s="2">
        <v>593</v>
      </c>
      <c r="K231" s="2">
        <v>497</v>
      </c>
      <c r="L231" s="2">
        <v>333</v>
      </c>
      <c r="M231" s="2">
        <v>551</v>
      </c>
      <c r="N231" s="2">
        <v>8115</v>
      </c>
      <c r="O231" s="2">
        <v>14</v>
      </c>
      <c r="P231" s="2">
        <v>986</v>
      </c>
      <c r="Q231" s="2">
        <v>90</v>
      </c>
      <c r="R231" s="2">
        <v>20</v>
      </c>
      <c r="S231" s="2">
        <v>68</v>
      </c>
      <c r="T231" s="2">
        <v>4</v>
      </c>
      <c r="U231" s="2">
        <v>85</v>
      </c>
      <c r="V231" s="2">
        <v>4069</v>
      </c>
      <c r="W231" s="2">
        <v>5336</v>
      </c>
    </row>
    <row r="232" spans="1:23" x14ac:dyDescent="0.25">
      <c r="A232" s="4">
        <v>163338</v>
      </c>
      <c r="B232" s="2" t="s">
        <v>309</v>
      </c>
      <c r="C232" s="2" t="s">
        <v>111</v>
      </c>
      <c r="D232" s="3">
        <v>1</v>
      </c>
      <c r="E232" s="86" t="s">
        <v>304</v>
      </c>
      <c r="F232" s="86"/>
      <c r="G232" s="2">
        <v>68</v>
      </c>
      <c r="H232" s="2">
        <v>215</v>
      </c>
      <c r="I232" s="2">
        <v>149</v>
      </c>
      <c r="J232" s="2">
        <v>61</v>
      </c>
      <c r="K232" s="2">
        <v>112</v>
      </c>
      <c r="L232" s="2">
        <v>46</v>
      </c>
      <c r="M232" s="2">
        <v>95</v>
      </c>
      <c r="N232" s="2">
        <v>746</v>
      </c>
      <c r="O232" s="2">
        <v>1</v>
      </c>
      <c r="P232" s="2">
        <v>149</v>
      </c>
      <c r="Q232" s="2">
        <v>9</v>
      </c>
      <c r="S232" s="2">
        <v>1</v>
      </c>
      <c r="T232" s="2">
        <v>1</v>
      </c>
      <c r="U232" s="2">
        <v>1</v>
      </c>
      <c r="V232" s="2">
        <v>96</v>
      </c>
      <c r="W232" s="2">
        <v>258</v>
      </c>
    </row>
    <row r="233" spans="1:23" x14ac:dyDescent="0.25">
      <c r="A233" s="4">
        <v>163453</v>
      </c>
      <c r="B233" s="2" t="s">
        <v>310</v>
      </c>
      <c r="C233" s="2" t="s">
        <v>111</v>
      </c>
      <c r="D233" s="3">
        <v>1</v>
      </c>
      <c r="E233" s="86" t="s">
        <v>302</v>
      </c>
      <c r="F233" s="86"/>
      <c r="G233" s="2">
        <v>83</v>
      </c>
      <c r="H233" s="2">
        <v>492</v>
      </c>
      <c r="I233" s="2">
        <v>421</v>
      </c>
      <c r="J233" s="2">
        <v>41</v>
      </c>
      <c r="K233" s="2">
        <v>235</v>
      </c>
      <c r="L233" s="2">
        <v>18</v>
      </c>
      <c r="M233" s="2">
        <v>231</v>
      </c>
      <c r="N233" s="2">
        <v>1521</v>
      </c>
      <c r="P233" s="2">
        <v>193</v>
      </c>
      <c r="Q233" s="2">
        <v>64</v>
      </c>
      <c r="R233" s="2">
        <v>37</v>
      </c>
      <c r="S233" s="2">
        <v>38</v>
      </c>
      <c r="U233" s="2">
        <v>5</v>
      </c>
      <c r="W233" s="2">
        <v>337</v>
      </c>
    </row>
    <row r="234" spans="1:23" x14ac:dyDescent="0.25">
      <c r="A234" s="4">
        <v>163851</v>
      </c>
      <c r="B234" s="2" t="s">
        <v>311</v>
      </c>
      <c r="C234" s="2" t="s">
        <v>111</v>
      </c>
      <c r="D234" s="3">
        <v>1</v>
      </c>
      <c r="E234" s="86" t="s">
        <v>300</v>
      </c>
      <c r="F234" s="86"/>
      <c r="G234" s="2">
        <v>49</v>
      </c>
      <c r="H234" s="2">
        <v>401</v>
      </c>
      <c r="I234" s="2">
        <v>172</v>
      </c>
      <c r="J234" s="2">
        <v>74</v>
      </c>
      <c r="K234" s="2">
        <v>115</v>
      </c>
      <c r="L234" s="2">
        <v>44</v>
      </c>
      <c r="M234" s="2">
        <v>123</v>
      </c>
      <c r="N234" s="2">
        <v>978</v>
      </c>
      <c r="P234" s="2">
        <v>224</v>
      </c>
      <c r="Q234" s="2">
        <v>24</v>
      </c>
      <c r="R234" s="2">
        <v>18</v>
      </c>
      <c r="S234" s="2">
        <v>111</v>
      </c>
      <c r="T234" s="2">
        <v>1</v>
      </c>
      <c r="U234" s="2">
        <v>232</v>
      </c>
      <c r="V234" s="2">
        <v>96</v>
      </c>
      <c r="W234" s="2">
        <v>706</v>
      </c>
    </row>
    <row r="235" spans="1:23" x14ac:dyDescent="0.25">
      <c r="A235" s="4">
        <v>163912</v>
      </c>
      <c r="B235" s="2" t="s">
        <v>312</v>
      </c>
      <c r="C235" s="2" t="s">
        <v>111</v>
      </c>
      <c r="D235" s="3">
        <v>1</v>
      </c>
      <c r="E235" s="86" t="s">
        <v>313</v>
      </c>
      <c r="F235" s="86"/>
      <c r="G235" s="2">
        <v>42</v>
      </c>
      <c r="H235" s="2">
        <v>141</v>
      </c>
      <c r="I235" s="2">
        <v>73</v>
      </c>
      <c r="J235" s="2">
        <v>59</v>
      </c>
      <c r="K235" s="2">
        <v>26</v>
      </c>
      <c r="L235" s="2">
        <v>9</v>
      </c>
      <c r="M235" s="2">
        <v>56</v>
      </c>
      <c r="N235" s="2">
        <v>406</v>
      </c>
      <c r="P235" s="2">
        <v>90</v>
      </c>
      <c r="Q235" s="2">
        <v>41</v>
      </c>
      <c r="R235" s="2">
        <v>29</v>
      </c>
      <c r="S235" s="2">
        <v>15</v>
      </c>
      <c r="T235" s="2">
        <v>4</v>
      </c>
      <c r="U235" s="2">
        <v>4</v>
      </c>
      <c r="V235" s="2">
        <v>4</v>
      </c>
      <c r="W235" s="2">
        <v>187</v>
      </c>
    </row>
    <row r="236" spans="1:23" x14ac:dyDescent="0.25">
      <c r="A236" s="4">
        <v>164076</v>
      </c>
      <c r="B236" s="2" t="s">
        <v>314</v>
      </c>
      <c r="C236" s="2" t="s">
        <v>111</v>
      </c>
      <c r="D236" s="3">
        <v>1</v>
      </c>
      <c r="E236" s="86" t="s">
        <v>300</v>
      </c>
      <c r="F236" s="86"/>
      <c r="G236" s="2">
        <v>169</v>
      </c>
      <c r="H236" s="2">
        <v>841</v>
      </c>
      <c r="I236" s="2">
        <v>556</v>
      </c>
      <c r="J236" s="2">
        <v>100</v>
      </c>
      <c r="K236" s="2">
        <v>301</v>
      </c>
      <c r="L236" s="2">
        <v>88</v>
      </c>
      <c r="M236" s="2">
        <v>57</v>
      </c>
      <c r="N236" s="2">
        <v>2112</v>
      </c>
      <c r="O236" s="2">
        <v>6</v>
      </c>
      <c r="P236" s="2">
        <v>830</v>
      </c>
      <c r="Q236" s="2">
        <v>167</v>
      </c>
      <c r="R236" s="2">
        <v>2</v>
      </c>
      <c r="S236" s="2">
        <v>82</v>
      </c>
      <c r="U236" s="2">
        <v>2</v>
      </c>
      <c r="V236" s="2">
        <v>273</v>
      </c>
      <c r="W236" s="2">
        <v>1362</v>
      </c>
    </row>
    <row r="237" spans="1:23" x14ac:dyDescent="0.25">
      <c r="A237" s="4">
        <v>164155</v>
      </c>
      <c r="B237" s="2" t="s">
        <v>315</v>
      </c>
      <c r="C237" s="2" t="s">
        <v>111</v>
      </c>
      <c r="D237" s="3">
        <v>1</v>
      </c>
      <c r="E237" s="86" t="s">
        <v>313</v>
      </c>
      <c r="F237" s="86"/>
      <c r="G237" s="2">
        <v>115</v>
      </c>
      <c r="H237" s="2">
        <v>338</v>
      </c>
      <c r="I237" s="2">
        <v>140</v>
      </c>
      <c r="J237" s="2">
        <v>73</v>
      </c>
      <c r="K237" s="2">
        <v>89</v>
      </c>
      <c r="L237" s="2">
        <v>51</v>
      </c>
      <c r="M237" s="2">
        <v>90</v>
      </c>
      <c r="N237" s="2">
        <v>896</v>
      </c>
      <c r="P237" s="2">
        <v>71</v>
      </c>
      <c r="Q237" s="2">
        <v>18</v>
      </c>
      <c r="R237" s="2">
        <v>21</v>
      </c>
      <c r="S237" s="2">
        <v>14</v>
      </c>
      <c r="T237" s="2">
        <v>1</v>
      </c>
      <c r="U237" s="2">
        <v>9</v>
      </c>
      <c r="W237" s="2">
        <v>134</v>
      </c>
    </row>
    <row r="238" spans="1:23" x14ac:dyDescent="0.25">
      <c r="A238" s="4">
        <v>162654</v>
      </c>
      <c r="B238" s="2" t="s">
        <v>316</v>
      </c>
      <c r="C238" s="2" t="s">
        <v>111</v>
      </c>
      <c r="D238" s="3">
        <v>2</v>
      </c>
      <c r="E238" s="86" t="s">
        <v>313</v>
      </c>
      <c r="F238" s="86"/>
      <c r="G238" s="2">
        <v>57</v>
      </c>
      <c r="H238" s="2">
        <v>134</v>
      </c>
      <c r="I238" s="2">
        <v>101</v>
      </c>
      <c r="J238" s="2">
        <v>5</v>
      </c>
      <c r="K238" s="2">
        <v>63</v>
      </c>
      <c r="L238" s="2">
        <v>4</v>
      </c>
      <c r="M238" s="2">
        <v>72</v>
      </c>
      <c r="N238" s="2">
        <v>436</v>
      </c>
      <c r="O238" s="2">
        <v>1</v>
      </c>
      <c r="P238" s="2">
        <v>78</v>
      </c>
      <c r="Q238" s="2">
        <v>21</v>
      </c>
      <c r="R238" s="2">
        <v>1</v>
      </c>
      <c r="S238" s="2">
        <v>25</v>
      </c>
      <c r="T238" s="2">
        <v>1</v>
      </c>
      <c r="U238" s="2">
        <v>11</v>
      </c>
      <c r="W238" s="2">
        <v>138</v>
      </c>
    </row>
    <row r="239" spans="1:23" x14ac:dyDescent="0.25">
      <c r="A239" s="4">
        <v>162760</v>
      </c>
      <c r="B239" s="2" t="s">
        <v>317</v>
      </c>
      <c r="C239" s="2" t="s">
        <v>111</v>
      </c>
      <c r="D239" s="3">
        <v>2</v>
      </c>
      <c r="E239" s="86" t="s">
        <v>318</v>
      </c>
      <c r="F239" s="86"/>
      <c r="G239" s="2">
        <v>47</v>
      </c>
      <c r="H239" s="2">
        <v>88</v>
      </c>
      <c r="I239" s="2">
        <v>38</v>
      </c>
      <c r="J239" s="2">
        <v>6</v>
      </c>
      <c r="K239" s="2">
        <v>40</v>
      </c>
      <c r="M239" s="2">
        <v>9</v>
      </c>
      <c r="N239" s="2">
        <v>228</v>
      </c>
      <c r="O239" s="2">
        <v>3</v>
      </c>
      <c r="P239" s="2">
        <v>157</v>
      </c>
      <c r="Q239" s="2">
        <v>14</v>
      </c>
      <c r="R239" s="2">
        <v>2</v>
      </c>
      <c r="S239" s="2">
        <v>10</v>
      </c>
      <c r="U239" s="2">
        <v>1</v>
      </c>
      <c r="V239" s="2">
        <v>4</v>
      </c>
      <c r="W239" s="2">
        <v>191</v>
      </c>
    </row>
    <row r="240" spans="1:23" x14ac:dyDescent="0.25">
      <c r="A240" s="4">
        <v>162928</v>
      </c>
      <c r="B240" s="2" t="s">
        <v>259</v>
      </c>
      <c r="C240" s="2" t="s">
        <v>111</v>
      </c>
      <c r="D240" s="3">
        <v>2</v>
      </c>
      <c r="E240" s="2" t="s">
        <v>33</v>
      </c>
      <c r="G240" s="2">
        <v>743</v>
      </c>
      <c r="H240" s="2">
        <v>3985</v>
      </c>
      <c r="I240" s="2">
        <v>4768</v>
      </c>
      <c r="J240" s="2">
        <v>1459</v>
      </c>
      <c r="K240" s="2">
        <v>3081</v>
      </c>
      <c r="L240" s="2">
        <v>130</v>
      </c>
      <c r="M240" s="2">
        <v>495</v>
      </c>
      <c r="N240" s="2">
        <v>14661</v>
      </c>
      <c r="O240" s="2">
        <v>4</v>
      </c>
      <c r="P240" s="2">
        <v>320</v>
      </c>
      <c r="Q240" s="2">
        <v>2334</v>
      </c>
      <c r="R240" s="2">
        <v>125</v>
      </c>
      <c r="S240" s="2">
        <v>214</v>
      </c>
      <c r="T240" s="2">
        <v>1</v>
      </c>
      <c r="U240" s="2">
        <v>24</v>
      </c>
      <c r="V240" s="2">
        <v>3436</v>
      </c>
      <c r="W240" s="2">
        <v>6458</v>
      </c>
    </row>
    <row r="241" spans="1:23" x14ac:dyDescent="0.25">
      <c r="A241" s="4">
        <v>163046</v>
      </c>
      <c r="B241" s="2" t="s">
        <v>319</v>
      </c>
      <c r="C241" s="2" t="s">
        <v>111</v>
      </c>
      <c r="D241" s="3">
        <v>2</v>
      </c>
      <c r="E241" s="86" t="s">
        <v>300</v>
      </c>
      <c r="F241" s="86"/>
      <c r="G241" s="2">
        <v>108</v>
      </c>
      <c r="H241" s="2">
        <v>334</v>
      </c>
      <c r="I241" s="2">
        <v>216</v>
      </c>
      <c r="J241" s="2">
        <v>39</v>
      </c>
      <c r="K241" s="2">
        <v>135</v>
      </c>
      <c r="L241" s="2">
        <v>38</v>
      </c>
      <c r="M241" s="2">
        <v>149</v>
      </c>
      <c r="N241" s="2">
        <v>1019</v>
      </c>
      <c r="O241" s="2">
        <v>4</v>
      </c>
      <c r="P241" s="2">
        <v>203</v>
      </c>
      <c r="Q241" s="2">
        <v>36</v>
      </c>
      <c r="R241" s="2">
        <v>7</v>
      </c>
      <c r="S241" s="2">
        <v>23</v>
      </c>
      <c r="T241" s="2">
        <v>1</v>
      </c>
      <c r="U241" s="2">
        <v>34</v>
      </c>
      <c r="V241" s="2">
        <v>106</v>
      </c>
      <c r="W241" s="2">
        <v>414</v>
      </c>
    </row>
    <row r="242" spans="1:23" x14ac:dyDescent="0.25">
      <c r="A242" s="4">
        <v>163462</v>
      </c>
      <c r="B242" s="2" t="s">
        <v>320</v>
      </c>
      <c r="C242" s="2" t="s">
        <v>111</v>
      </c>
      <c r="D242" s="3">
        <v>2</v>
      </c>
      <c r="E242" s="86" t="s">
        <v>318</v>
      </c>
      <c r="F242" s="86"/>
      <c r="G242" s="2">
        <v>129</v>
      </c>
      <c r="H242" s="2">
        <v>109</v>
      </c>
      <c r="I242" s="2">
        <v>30</v>
      </c>
      <c r="J242" s="2">
        <v>5</v>
      </c>
      <c r="K242" s="2">
        <v>55</v>
      </c>
      <c r="L242" s="2">
        <v>20</v>
      </c>
      <c r="M242" s="2">
        <v>62</v>
      </c>
      <c r="N242" s="2">
        <v>410</v>
      </c>
      <c r="O242" s="2">
        <v>5</v>
      </c>
      <c r="P242" s="2">
        <v>80</v>
      </c>
      <c r="Q242" s="2">
        <v>10</v>
      </c>
      <c r="S242" s="2">
        <v>10</v>
      </c>
      <c r="U242" s="2">
        <v>7</v>
      </c>
      <c r="V242" s="2">
        <v>16</v>
      </c>
      <c r="W242" s="2">
        <v>128</v>
      </c>
    </row>
    <row r="243" spans="1:23" x14ac:dyDescent="0.25">
      <c r="A243" s="4">
        <v>163578</v>
      </c>
      <c r="B243" s="2" t="s">
        <v>321</v>
      </c>
      <c r="C243" s="2" t="s">
        <v>111</v>
      </c>
      <c r="D243" s="3">
        <v>2</v>
      </c>
      <c r="E243" s="86" t="s">
        <v>300</v>
      </c>
      <c r="F243" s="86"/>
      <c r="G243" s="2">
        <v>31</v>
      </c>
      <c r="H243" s="2">
        <v>104</v>
      </c>
      <c r="I243" s="2">
        <v>72</v>
      </c>
      <c r="K243" s="2">
        <v>44</v>
      </c>
      <c r="L243" s="2">
        <v>8</v>
      </c>
      <c r="M243" s="2">
        <v>31</v>
      </c>
      <c r="N243" s="2">
        <v>290</v>
      </c>
      <c r="O243" s="2">
        <v>1</v>
      </c>
      <c r="P243" s="2">
        <v>118</v>
      </c>
      <c r="Q243" s="2">
        <v>23</v>
      </c>
      <c r="S243" s="2">
        <v>9</v>
      </c>
      <c r="U243" s="2">
        <v>9</v>
      </c>
      <c r="W243" s="2">
        <v>160</v>
      </c>
    </row>
    <row r="244" spans="1:23" x14ac:dyDescent="0.25">
      <c r="A244" s="4">
        <v>164216</v>
      </c>
      <c r="B244" s="2" t="s">
        <v>322</v>
      </c>
      <c r="C244" s="2" t="s">
        <v>111</v>
      </c>
      <c r="D244" s="3">
        <v>2</v>
      </c>
      <c r="E244" s="86" t="s">
        <v>313</v>
      </c>
      <c r="F244" s="86"/>
      <c r="G244" s="2">
        <v>39</v>
      </c>
      <c r="H244" s="2">
        <v>91</v>
      </c>
      <c r="I244" s="2">
        <v>107</v>
      </c>
      <c r="J244" s="2">
        <v>12</v>
      </c>
      <c r="K244" s="2">
        <v>43</v>
      </c>
      <c r="L244" s="2">
        <v>12</v>
      </c>
      <c r="M244" s="2">
        <v>96</v>
      </c>
      <c r="N244" s="2">
        <v>400</v>
      </c>
      <c r="O244" s="2">
        <v>4</v>
      </c>
      <c r="P244" s="2">
        <v>48</v>
      </c>
      <c r="Q244" s="2">
        <v>17</v>
      </c>
      <c r="S244" s="2">
        <v>6</v>
      </c>
      <c r="U244" s="2">
        <v>9</v>
      </c>
      <c r="W244" s="2">
        <v>84</v>
      </c>
    </row>
    <row r="245" spans="1:23" x14ac:dyDescent="0.25">
      <c r="A245" s="4">
        <v>164270</v>
      </c>
      <c r="B245" s="2" t="s">
        <v>323</v>
      </c>
      <c r="C245" s="2" t="s">
        <v>111</v>
      </c>
      <c r="D245" s="3">
        <v>2</v>
      </c>
      <c r="E245" s="86" t="s">
        <v>313</v>
      </c>
      <c r="F245" s="86"/>
      <c r="G245" s="2">
        <v>62</v>
      </c>
      <c r="H245" s="2">
        <v>128</v>
      </c>
      <c r="I245" s="2">
        <v>77</v>
      </c>
      <c r="J245" s="2">
        <v>31</v>
      </c>
      <c r="K245" s="2">
        <v>54</v>
      </c>
      <c r="L245" s="2">
        <v>12</v>
      </c>
      <c r="M245" s="2">
        <v>52</v>
      </c>
      <c r="N245" s="2">
        <v>416</v>
      </c>
      <c r="O245" s="2">
        <v>1</v>
      </c>
      <c r="P245" s="2">
        <v>209</v>
      </c>
      <c r="Q245" s="2">
        <v>61</v>
      </c>
      <c r="R245" s="2">
        <v>6</v>
      </c>
      <c r="S245" s="2">
        <v>12</v>
      </c>
      <c r="U245" s="2">
        <v>4</v>
      </c>
      <c r="W245" s="2">
        <v>293</v>
      </c>
    </row>
    <row r="246" spans="1:23" x14ac:dyDescent="0.25">
      <c r="D246" s="3"/>
      <c r="E246" s="86"/>
      <c r="F246" s="86"/>
    </row>
    <row r="247" spans="1:23" s="40" customFormat="1" x14ac:dyDescent="0.25">
      <c r="A247" s="1">
        <v>163268</v>
      </c>
      <c r="B247" s="40" t="s">
        <v>292</v>
      </c>
      <c r="C247" s="40" t="s">
        <v>111</v>
      </c>
      <c r="D247" s="29">
        <v>1</v>
      </c>
      <c r="E247" s="40" t="s">
        <v>29</v>
      </c>
      <c r="G247" s="40">
        <v>135</v>
      </c>
      <c r="H247" s="40">
        <v>659</v>
      </c>
      <c r="I247" s="40">
        <v>549</v>
      </c>
      <c r="J247" s="40">
        <v>137</v>
      </c>
      <c r="K247" s="40">
        <v>221</v>
      </c>
      <c r="L247" s="40">
        <v>49</v>
      </c>
      <c r="M247" s="40">
        <v>25</v>
      </c>
      <c r="N247" s="40">
        <v>1775</v>
      </c>
      <c r="O247" s="40">
        <v>3</v>
      </c>
      <c r="P247" s="40">
        <v>281</v>
      </c>
      <c r="Q247" s="40">
        <v>41</v>
      </c>
      <c r="R247" s="40">
        <v>7</v>
      </c>
      <c r="S247" s="40">
        <v>20</v>
      </c>
      <c r="T247" s="40">
        <v>1</v>
      </c>
      <c r="U247" s="40">
        <v>7</v>
      </c>
      <c r="V247" s="40">
        <v>577</v>
      </c>
      <c r="W247" s="40">
        <v>937</v>
      </c>
    </row>
    <row r="248" spans="1:23" s="40" customFormat="1" x14ac:dyDescent="0.25">
      <c r="A248" s="1"/>
      <c r="D248" s="29"/>
      <c r="E248" s="29"/>
      <c r="F248" s="29"/>
    </row>
    <row r="249" spans="1:23" s="40" customFormat="1" x14ac:dyDescent="0.25">
      <c r="A249" s="27"/>
      <c r="B249" s="28" t="s">
        <v>324</v>
      </c>
      <c r="C249" s="28"/>
      <c r="D249" s="29"/>
      <c r="G249" s="98">
        <f t="shared" ref="G249:W249" si="5">AVERAGE(G225:G237)</f>
        <v>121.53846153846153</v>
      </c>
      <c r="H249" s="98">
        <f t="shared" si="5"/>
        <v>682</v>
      </c>
      <c r="I249" s="98">
        <f t="shared" si="5"/>
        <v>557.07692307692309</v>
      </c>
      <c r="J249" s="98">
        <f t="shared" si="5"/>
        <v>112.61538461538461</v>
      </c>
      <c r="K249" s="98">
        <f t="shared" si="5"/>
        <v>181</v>
      </c>
      <c r="L249" s="98">
        <f t="shared" si="5"/>
        <v>56.307692307692307</v>
      </c>
      <c r="M249" s="98">
        <f t="shared" si="5"/>
        <v>140.23076923076923</v>
      </c>
      <c r="N249" s="98">
        <f t="shared" si="5"/>
        <v>1850.7692307692307</v>
      </c>
      <c r="O249" s="98">
        <f t="shared" si="5"/>
        <v>6.5714285714285712</v>
      </c>
      <c r="P249" s="98">
        <f t="shared" si="5"/>
        <v>478.38461538461536</v>
      </c>
      <c r="Q249" s="98">
        <f t="shared" si="5"/>
        <v>55.384615384615387</v>
      </c>
      <c r="R249" s="98">
        <f t="shared" si="5"/>
        <v>25.75</v>
      </c>
      <c r="S249" s="98">
        <f t="shared" si="5"/>
        <v>74.692307692307693</v>
      </c>
      <c r="T249" s="98">
        <f t="shared" si="5"/>
        <v>2</v>
      </c>
      <c r="U249" s="98">
        <f t="shared" si="5"/>
        <v>42.2</v>
      </c>
      <c r="V249" s="98">
        <f t="shared" si="5"/>
        <v>743.14285714285711</v>
      </c>
      <c r="W249" s="98">
        <f t="shared" si="5"/>
        <v>1069.4615384615386</v>
      </c>
    </row>
    <row r="250" spans="1:23" s="40" customFormat="1" x14ac:dyDescent="0.25">
      <c r="A250" s="27"/>
      <c r="B250" s="28" t="s">
        <v>325</v>
      </c>
      <c r="C250" s="28"/>
      <c r="D250" s="29"/>
      <c r="G250" s="98">
        <f t="shared" ref="G250:W250" si="6">AVERAGE(G225:G245)</f>
        <v>133.14285714285714</v>
      </c>
      <c r="H250" s="98">
        <f t="shared" si="6"/>
        <v>659</v>
      </c>
      <c r="I250" s="98">
        <f t="shared" si="6"/>
        <v>602.42857142857144</v>
      </c>
      <c r="J250" s="98">
        <f t="shared" si="6"/>
        <v>151.05000000000001</v>
      </c>
      <c r="K250" s="98">
        <f t="shared" si="6"/>
        <v>279.42857142857144</v>
      </c>
      <c r="L250" s="98">
        <f t="shared" si="6"/>
        <v>47.8</v>
      </c>
      <c r="M250" s="98">
        <f t="shared" si="6"/>
        <v>132.8095238095238</v>
      </c>
      <c r="N250" s="98">
        <f t="shared" si="6"/>
        <v>1996.1904761904761</v>
      </c>
      <c r="O250" s="98">
        <f t="shared" si="6"/>
        <v>4.5999999999999996</v>
      </c>
      <c r="P250" s="98">
        <f t="shared" si="6"/>
        <v>353.90476190476193</v>
      </c>
      <c r="Q250" s="98">
        <f t="shared" si="6"/>
        <v>154.0952380952381</v>
      </c>
      <c r="R250" s="98">
        <f t="shared" si="6"/>
        <v>26.470588235294116</v>
      </c>
      <c r="S250" s="98">
        <f t="shared" si="6"/>
        <v>60.952380952380949</v>
      </c>
      <c r="T250" s="98">
        <f t="shared" si="6"/>
        <v>1.7</v>
      </c>
      <c r="U250" s="98">
        <f t="shared" si="6"/>
        <v>28.944444444444443</v>
      </c>
      <c r="V250" s="98">
        <f t="shared" si="6"/>
        <v>796.72727272727275</v>
      </c>
      <c r="W250" s="98">
        <f t="shared" si="6"/>
        <v>1036.6190476190477</v>
      </c>
    </row>
  </sheetData>
  <mergeCells count="2">
    <mergeCell ref="G5:N5"/>
    <mergeCell ref="O5:W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J22" sqref="J22"/>
    </sheetView>
  </sheetViews>
  <sheetFormatPr defaultRowHeight="15" x14ac:dyDescent="0.25"/>
  <cols>
    <col min="1" max="1" width="9.140625" style="4"/>
    <col min="2" max="2" width="48" style="2" bestFit="1" customWidth="1"/>
    <col min="3" max="16384" width="9.140625" style="2"/>
  </cols>
  <sheetData>
    <row r="1" spans="1:17" x14ac:dyDescent="0.25">
      <c r="A1" s="1" t="s">
        <v>0</v>
      </c>
      <c r="D1" s="3"/>
      <c r="E1" s="3"/>
      <c r="F1" s="3"/>
    </row>
    <row r="2" spans="1:17" x14ac:dyDescent="0.25">
      <c r="A2" s="1" t="s">
        <v>431</v>
      </c>
      <c r="D2" s="3"/>
      <c r="E2" s="3"/>
      <c r="F2" s="3"/>
    </row>
    <row r="3" spans="1:17" x14ac:dyDescent="0.25">
      <c r="A3" s="1" t="s">
        <v>432</v>
      </c>
      <c r="D3" s="3"/>
      <c r="E3" s="3"/>
      <c r="F3" s="3"/>
    </row>
    <row r="4" spans="1:17" x14ac:dyDescent="0.25">
      <c r="A4" s="1"/>
      <c r="D4" s="3"/>
      <c r="E4" s="3"/>
      <c r="F4" s="3"/>
    </row>
    <row r="5" spans="1:17" ht="45.75" thickBot="1" x14ac:dyDescent="0.3">
      <c r="A5" s="5" t="s">
        <v>2</v>
      </c>
      <c r="B5" s="6" t="s">
        <v>3</v>
      </c>
      <c r="C5" s="6" t="s">
        <v>4</v>
      </c>
      <c r="D5" s="7" t="s">
        <v>5</v>
      </c>
      <c r="E5" s="8" t="s">
        <v>6</v>
      </c>
      <c r="F5" s="8" t="s">
        <v>7</v>
      </c>
      <c r="G5" s="131" t="s">
        <v>433</v>
      </c>
      <c r="H5" s="131" t="s">
        <v>434</v>
      </c>
      <c r="I5" s="131" t="s">
        <v>435</v>
      </c>
      <c r="J5" s="131" t="s">
        <v>436</v>
      </c>
      <c r="K5" s="131" t="s">
        <v>437</v>
      </c>
      <c r="L5" s="132" t="s">
        <v>438</v>
      </c>
      <c r="M5" s="131" t="s">
        <v>439</v>
      </c>
      <c r="N5" s="133" t="s">
        <v>440</v>
      </c>
      <c r="O5" s="131" t="s">
        <v>441</v>
      </c>
      <c r="P5" s="131" t="s">
        <v>442</v>
      </c>
      <c r="Q5" s="131" t="s">
        <v>443</v>
      </c>
    </row>
    <row r="6" spans="1:17" ht="15.75" thickTop="1" x14ac:dyDescent="0.25">
      <c r="A6" s="10">
        <v>102614</v>
      </c>
      <c r="B6" s="11" t="s">
        <v>27</v>
      </c>
      <c r="C6" s="11" t="s">
        <v>28</v>
      </c>
      <c r="D6" s="3">
        <v>1</v>
      </c>
      <c r="E6" s="2" t="s">
        <v>29</v>
      </c>
      <c r="F6" s="12" t="s">
        <v>30</v>
      </c>
      <c r="G6" s="2">
        <v>659</v>
      </c>
      <c r="H6" s="2">
        <v>365</v>
      </c>
      <c r="I6" s="134">
        <v>0.6435546875</v>
      </c>
      <c r="J6" s="2">
        <v>434</v>
      </c>
      <c r="K6" s="2">
        <v>198</v>
      </c>
      <c r="L6" s="134">
        <v>0.45622119815668205</v>
      </c>
      <c r="M6" s="2">
        <v>1458</v>
      </c>
      <c r="N6" s="38">
        <v>6241.333333333333</v>
      </c>
      <c r="O6" s="135">
        <f>N6/M6</f>
        <v>4.2807498856881567</v>
      </c>
      <c r="P6" s="135">
        <f>N6/G6</f>
        <v>9.4709155285786544</v>
      </c>
      <c r="Q6" s="135">
        <f>N6/J6</f>
        <v>14.38095238095238</v>
      </c>
    </row>
    <row r="7" spans="1:17" x14ac:dyDescent="0.25">
      <c r="A7" s="10">
        <v>100663</v>
      </c>
      <c r="B7" s="11" t="s">
        <v>31</v>
      </c>
      <c r="C7" s="11" t="s">
        <v>32</v>
      </c>
      <c r="D7" s="3">
        <v>1</v>
      </c>
      <c r="E7" s="2" t="s">
        <v>33</v>
      </c>
      <c r="G7" s="2">
        <v>2058</v>
      </c>
      <c r="H7" s="2">
        <v>170</v>
      </c>
      <c r="I7" s="134">
        <v>0.92369838420107719</v>
      </c>
      <c r="J7" s="2">
        <v>852</v>
      </c>
      <c r="K7" s="2">
        <v>379</v>
      </c>
      <c r="L7" s="134">
        <v>0.44483568075117369</v>
      </c>
      <c r="M7" s="2">
        <v>5473</v>
      </c>
      <c r="N7" s="38">
        <v>13634.333333333334</v>
      </c>
      <c r="O7" s="135">
        <f t="shared" ref="O7:O70" si="0">N7/M7</f>
        <v>2.4911992204153726</v>
      </c>
      <c r="P7" s="135">
        <f t="shared" ref="P7:P70" si="1">N7/G7</f>
        <v>6.6250404923874315</v>
      </c>
      <c r="Q7" s="135">
        <f t="shared" ref="Q7:Q70" si="2">N7/J7</f>
        <v>16.002738654147105</v>
      </c>
    </row>
    <row r="8" spans="1:17" x14ac:dyDescent="0.25">
      <c r="A8" s="10">
        <v>100706</v>
      </c>
      <c r="B8" s="11" t="s">
        <v>34</v>
      </c>
      <c r="C8" s="11" t="s">
        <v>32</v>
      </c>
      <c r="D8" s="3">
        <v>1</v>
      </c>
      <c r="E8" s="2" t="s">
        <v>33</v>
      </c>
      <c r="F8" s="12" t="s">
        <v>30</v>
      </c>
      <c r="G8" s="2">
        <v>314</v>
      </c>
      <c r="H8" s="2">
        <v>179</v>
      </c>
      <c r="I8" s="134">
        <v>0.63691683569979718</v>
      </c>
      <c r="J8" s="2">
        <v>306</v>
      </c>
      <c r="K8" s="2">
        <v>150</v>
      </c>
      <c r="L8" s="134">
        <v>0.49019607843137253</v>
      </c>
      <c r="M8" s="2">
        <v>1011</v>
      </c>
      <c r="N8" s="38">
        <v>5874.333333333333</v>
      </c>
      <c r="O8" s="135">
        <f t="shared" si="0"/>
        <v>5.8104187273326735</v>
      </c>
      <c r="P8" s="135">
        <f t="shared" si="1"/>
        <v>18.708067940552016</v>
      </c>
      <c r="Q8" s="135">
        <f t="shared" si="2"/>
        <v>19.197167755991284</v>
      </c>
    </row>
    <row r="9" spans="1:17" x14ac:dyDescent="0.25">
      <c r="A9" s="10">
        <v>100751</v>
      </c>
      <c r="B9" s="11" t="s">
        <v>35</v>
      </c>
      <c r="C9" s="11" t="s">
        <v>32</v>
      </c>
      <c r="D9" s="3">
        <v>1</v>
      </c>
      <c r="E9" s="2" t="s">
        <v>29</v>
      </c>
      <c r="G9" s="2">
        <v>1217</v>
      </c>
      <c r="H9" s="2">
        <v>443</v>
      </c>
      <c r="I9" s="134">
        <v>0.73313253012048196</v>
      </c>
      <c r="J9" s="2">
        <v>1217</v>
      </c>
      <c r="K9" s="2">
        <v>576</v>
      </c>
      <c r="L9" s="134">
        <v>0.4732949876746097</v>
      </c>
      <c r="M9" s="2">
        <v>3597</v>
      </c>
      <c r="N9" s="38">
        <v>28745.666666666668</v>
      </c>
      <c r="O9" s="135">
        <f t="shared" si="0"/>
        <v>7.9915670466129187</v>
      </c>
      <c r="P9" s="135">
        <f t="shared" si="1"/>
        <v>23.620104081073681</v>
      </c>
      <c r="Q9" s="135">
        <f t="shared" si="2"/>
        <v>23.620104081073681</v>
      </c>
    </row>
    <row r="10" spans="1:17" x14ac:dyDescent="0.25">
      <c r="A10" s="10">
        <v>100858</v>
      </c>
      <c r="B10" s="11" t="s">
        <v>36</v>
      </c>
      <c r="C10" s="11" t="s">
        <v>32</v>
      </c>
      <c r="D10" s="3">
        <v>1</v>
      </c>
      <c r="E10" s="2" t="s">
        <v>29</v>
      </c>
      <c r="F10" s="12" t="s">
        <v>30</v>
      </c>
      <c r="G10" s="2">
        <v>1177</v>
      </c>
      <c r="H10" s="2">
        <v>181</v>
      </c>
      <c r="I10" s="134">
        <v>0.86671575846833582</v>
      </c>
      <c r="J10" s="2">
        <v>1177</v>
      </c>
      <c r="K10" s="2">
        <v>798</v>
      </c>
      <c r="L10" s="134">
        <v>0.67799490229396775</v>
      </c>
      <c r="M10" s="2">
        <v>3433</v>
      </c>
      <c r="N10" s="38">
        <v>22680.333333333332</v>
      </c>
      <c r="O10" s="135">
        <f t="shared" si="0"/>
        <v>6.6065637440528207</v>
      </c>
      <c r="P10" s="135">
        <f t="shared" si="1"/>
        <v>19.269612007929762</v>
      </c>
      <c r="Q10" s="135">
        <f t="shared" si="2"/>
        <v>19.269612007929762</v>
      </c>
    </row>
    <row r="11" spans="1:17" x14ac:dyDescent="0.25">
      <c r="A11" s="15">
        <v>102094</v>
      </c>
      <c r="B11" s="3" t="s">
        <v>37</v>
      </c>
      <c r="C11" s="3" t="s">
        <v>32</v>
      </c>
      <c r="D11" s="3">
        <v>1</v>
      </c>
      <c r="E11" s="2" t="s">
        <v>29</v>
      </c>
      <c r="G11" s="2">
        <v>739</v>
      </c>
      <c r="H11" s="2">
        <v>326</v>
      </c>
      <c r="I11" s="134">
        <v>0.69389671361502347</v>
      </c>
      <c r="J11" s="2">
        <v>524</v>
      </c>
      <c r="K11" s="2">
        <v>239</v>
      </c>
      <c r="L11" s="134">
        <v>0.45610687022900764</v>
      </c>
      <c r="M11" s="2">
        <v>1882</v>
      </c>
      <c r="N11" s="38">
        <v>12504.333333333334</v>
      </c>
      <c r="O11" s="135">
        <f t="shared" si="0"/>
        <v>6.6441728657456611</v>
      </c>
      <c r="P11" s="135">
        <f t="shared" si="1"/>
        <v>16.920613441587733</v>
      </c>
      <c r="Q11" s="135">
        <f t="shared" si="2"/>
        <v>23.863231552162851</v>
      </c>
    </row>
    <row r="12" spans="1:17" x14ac:dyDescent="0.25">
      <c r="A12" s="16">
        <v>106397</v>
      </c>
      <c r="B12" s="17" t="s">
        <v>38</v>
      </c>
      <c r="C12" s="17" t="s">
        <v>39</v>
      </c>
      <c r="D12" s="18">
        <v>1</v>
      </c>
      <c r="E12" s="17" t="s">
        <v>33</v>
      </c>
      <c r="F12" s="17" t="s">
        <v>40</v>
      </c>
      <c r="G12" s="18">
        <v>1084</v>
      </c>
      <c r="H12" s="18">
        <v>102</v>
      </c>
      <c r="I12" s="136">
        <v>0.91399662731871834</v>
      </c>
      <c r="J12" s="18">
        <v>995</v>
      </c>
      <c r="K12" s="18">
        <v>558</v>
      </c>
      <c r="L12" s="136">
        <v>0.56080402010050256</v>
      </c>
      <c r="M12" s="18">
        <v>3428</v>
      </c>
      <c r="N12" s="31">
        <v>19961.666666666668</v>
      </c>
      <c r="O12" s="137">
        <f t="shared" si="0"/>
        <v>5.8231232983274994</v>
      </c>
      <c r="P12" s="137">
        <f t="shared" si="1"/>
        <v>18.414821648216485</v>
      </c>
      <c r="Q12" s="137">
        <f t="shared" si="2"/>
        <v>20.061976549413735</v>
      </c>
    </row>
    <row r="13" spans="1:17" x14ac:dyDescent="0.25">
      <c r="A13" s="10">
        <v>104151</v>
      </c>
      <c r="B13" s="11" t="s">
        <v>41</v>
      </c>
      <c r="C13" s="11" t="s">
        <v>42</v>
      </c>
      <c r="D13" s="3">
        <v>1</v>
      </c>
      <c r="E13" s="2" t="s">
        <v>33</v>
      </c>
      <c r="G13" s="2">
        <v>2542</v>
      </c>
      <c r="H13" s="2">
        <v>246</v>
      </c>
      <c r="I13" s="134">
        <v>0.91176470588235292</v>
      </c>
      <c r="J13" s="2">
        <v>2389</v>
      </c>
      <c r="K13" s="2">
        <v>1210</v>
      </c>
      <c r="L13" s="134">
        <v>0.50648807032231058</v>
      </c>
      <c r="M13" s="2">
        <v>5519</v>
      </c>
      <c r="N13" s="38">
        <v>63908</v>
      </c>
      <c r="O13" s="135">
        <f t="shared" si="0"/>
        <v>11.579633991665157</v>
      </c>
      <c r="P13" s="135">
        <f t="shared" si="1"/>
        <v>25.140833988985051</v>
      </c>
      <c r="Q13" s="135">
        <f t="shared" si="2"/>
        <v>26.75094181665969</v>
      </c>
    </row>
    <row r="14" spans="1:17" x14ac:dyDescent="0.25">
      <c r="A14" s="10">
        <v>104179</v>
      </c>
      <c r="B14" s="11" t="s">
        <v>43</v>
      </c>
      <c r="C14" s="11" t="s">
        <v>42</v>
      </c>
      <c r="D14" s="3">
        <v>1</v>
      </c>
      <c r="E14" s="2" t="s">
        <v>33</v>
      </c>
      <c r="G14" s="2">
        <v>2661</v>
      </c>
      <c r="H14" s="2">
        <v>747</v>
      </c>
      <c r="I14" s="134">
        <v>0.78080985915492962</v>
      </c>
      <c r="J14" s="2">
        <v>1530</v>
      </c>
      <c r="K14" s="2">
        <v>974</v>
      </c>
      <c r="L14" s="134">
        <v>0.63660130718954244</v>
      </c>
      <c r="M14" s="2">
        <v>6975</v>
      </c>
      <c r="N14" s="38">
        <v>35684.666666666664</v>
      </c>
      <c r="O14" s="135">
        <f t="shared" si="0"/>
        <v>5.1160812425328555</v>
      </c>
      <c r="P14" s="135">
        <f t="shared" si="1"/>
        <v>13.41024677439559</v>
      </c>
      <c r="Q14" s="135">
        <f t="shared" si="2"/>
        <v>23.323311546840959</v>
      </c>
    </row>
    <row r="15" spans="1:17" x14ac:dyDescent="0.25">
      <c r="A15" s="10">
        <v>105330</v>
      </c>
      <c r="B15" s="11" t="s">
        <v>44</v>
      </c>
      <c r="C15" s="11" t="s">
        <v>42</v>
      </c>
      <c r="D15" s="3">
        <v>1</v>
      </c>
      <c r="E15" s="2" t="s">
        <v>29</v>
      </c>
      <c r="G15" s="2">
        <v>864</v>
      </c>
      <c r="H15" s="2">
        <v>632</v>
      </c>
      <c r="I15" s="134">
        <v>0.57754010695187163</v>
      </c>
      <c r="J15" s="2">
        <v>851</v>
      </c>
      <c r="K15" s="2">
        <v>415</v>
      </c>
      <c r="L15" s="134">
        <v>0.48766157461809634</v>
      </c>
      <c r="M15" s="2">
        <v>1707</v>
      </c>
      <c r="N15" s="38">
        <v>21189.666666666668</v>
      </c>
      <c r="O15" s="135">
        <f t="shared" si="0"/>
        <v>12.413395821128686</v>
      </c>
      <c r="P15" s="135">
        <f t="shared" si="1"/>
        <v>24.525077160493829</v>
      </c>
      <c r="Q15" s="135">
        <f t="shared" si="2"/>
        <v>24.899725812769294</v>
      </c>
    </row>
    <row r="16" spans="1:17" x14ac:dyDescent="0.25">
      <c r="A16" s="10">
        <v>110635</v>
      </c>
      <c r="B16" s="11" t="s">
        <v>45</v>
      </c>
      <c r="C16" s="11" t="s">
        <v>46</v>
      </c>
      <c r="D16" s="3">
        <v>1</v>
      </c>
      <c r="E16" s="2" t="s">
        <v>33</v>
      </c>
      <c r="G16" s="2">
        <v>3079</v>
      </c>
      <c r="H16" s="2">
        <v>1017</v>
      </c>
      <c r="I16" s="134">
        <v>0.751708984375</v>
      </c>
      <c r="J16" s="2">
        <v>1603</v>
      </c>
      <c r="K16" s="2">
        <v>1138</v>
      </c>
      <c r="L16" s="134">
        <v>0.70991890205864006</v>
      </c>
      <c r="M16" s="2">
        <v>6294</v>
      </c>
      <c r="N16" s="38">
        <v>35012.333333333336</v>
      </c>
      <c r="O16" s="135">
        <f t="shared" si="0"/>
        <v>5.5628111428874067</v>
      </c>
      <c r="P16" s="135">
        <f t="shared" si="1"/>
        <v>11.371332683771788</v>
      </c>
      <c r="Q16" s="135">
        <f t="shared" si="2"/>
        <v>21.841755042628407</v>
      </c>
    </row>
    <row r="17" spans="1:17" x14ac:dyDescent="0.25">
      <c r="A17" s="10">
        <v>110644</v>
      </c>
      <c r="B17" s="11" t="s">
        <v>47</v>
      </c>
      <c r="C17" s="11" t="s">
        <v>46</v>
      </c>
      <c r="D17" s="3">
        <v>1</v>
      </c>
      <c r="E17" s="2" t="s">
        <v>33</v>
      </c>
      <c r="G17" s="2">
        <v>3523</v>
      </c>
      <c r="H17" s="2">
        <v>741</v>
      </c>
      <c r="I17" s="134">
        <v>0.82621951219512191</v>
      </c>
      <c r="J17" s="2">
        <v>1416</v>
      </c>
      <c r="K17" s="2">
        <v>1014</v>
      </c>
      <c r="L17" s="134">
        <v>0.71610169491525422</v>
      </c>
      <c r="M17" s="2">
        <v>6615</v>
      </c>
      <c r="N17" s="38">
        <v>30876.666666666668</v>
      </c>
      <c r="O17" s="135">
        <f t="shared" si="0"/>
        <v>4.667674477198287</v>
      </c>
      <c r="P17" s="135">
        <f t="shared" si="1"/>
        <v>8.7643107200302772</v>
      </c>
      <c r="Q17" s="135">
        <f t="shared" si="2"/>
        <v>21.805555555555557</v>
      </c>
    </row>
    <row r="18" spans="1:17" x14ac:dyDescent="0.25">
      <c r="A18" s="10">
        <v>110653</v>
      </c>
      <c r="B18" s="11" t="s">
        <v>48</v>
      </c>
      <c r="C18" s="11" t="s">
        <v>46</v>
      </c>
      <c r="D18" s="3">
        <v>1</v>
      </c>
      <c r="E18" s="2" t="s">
        <v>33</v>
      </c>
      <c r="G18" s="2">
        <v>2248</v>
      </c>
      <c r="H18" s="2">
        <v>623</v>
      </c>
      <c r="I18" s="134">
        <v>0.78300243817485193</v>
      </c>
      <c r="J18" s="2">
        <v>1014</v>
      </c>
      <c r="K18" s="2">
        <v>727</v>
      </c>
      <c r="L18" s="134">
        <v>0.71696252465483234</v>
      </c>
      <c r="M18" s="2">
        <v>3793</v>
      </c>
      <c r="N18" s="38">
        <v>26625.666666666668</v>
      </c>
      <c r="O18" s="135">
        <f t="shared" si="0"/>
        <v>7.0196853853589953</v>
      </c>
      <c r="P18" s="135">
        <f t="shared" si="1"/>
        <v>11.844157769869515</v>
      </c>
      <c r="Q18" s="135">
        <f t="shared" si="2"/>
        <v>26.258053911900067</v>
      </c>
    </row>
    <row r="19" spans="1:17" x14ac:dyDescent="0.25">
      <c r="A19" s="10">
        <v>110662</v>
      </c>
      <c r="B19" s="11" t="s">
        <v>49</v>
      </c>
      <c r="C19" s="11" t="s">
        <v>46</v>
      </c>
      <c r="D19" s="3">
        <v>1</v>
      </c>
      <c r="E19" s="2" t="s">
        <v>33</v>
      </c>
      <c r="G19" s="2">
        <v>4290</v>
      </c>
      <c r="H19" s="2">
        <v>1126</v>
      </c>
      <c r="I19" s="134">
        <v>0.79209748892171339</v>
      </c>
      <c r="J19" s="2">
        <v>1759</v>
      </c>
      <c r="K19" s="2">
        <v>1182</v>
      </c>
      <c r="L19" s="134">
        <v>0.67197271176805007</v>
      </c>
      <c r="M19" s="2">
        <v>10723</v>
      </c>
      <c r="N19" s="38">
        <v>38509</v>
      </c>
      <c r="O19" s="135">
        <f t="shared" si="0"/>
        <v>3.5912524480089529</v>
      </c>
      <c r="P19" s="135">
        <f t="shared" si="1"/>
        <v>8.9764568764568757</v>
      </c>
      <c r="Q19" s="135">
        <f t="shared" si="2"/>
        <v>21.892552586696986</v>
      </c>
    </row>
    <row r="20" spans="1:17" x14ac:dyDescent="0.25">
      <c r="A20" s="16">
        <v>110671</v>
      </c>
      <c r="B20" s="17" t="s">
        <v>50</v>
      </c>
      <c r="C20" s="17" t="s">
        <v>46</v>
      </c>
      <c r="D20" s="18">
        <v>1</v>
      </c>
      <c r="E20" s="17" t="s">
        <v>33</v>
      </c>
      <c r="F20" s="17" t="s">
        <v>40</v>
      </c>
      <c r="G20" s="18">
        <v>1045</v>
      </c>
      <c r="H20" s="18">
        <v>218</v>
      </c>
      <c r="I20" s="136">
        <v>0.82739509105304831</v>
      </c>
      <c r="J20" s="18">
        <v>712</v>
      </c>
      <c r="K20" s="18">
        <v>469</v>
      </c>
      <c r="L20" s="136">
        <v>0.6587078651685393</v>
      </c>
      <c r="M20" s="18">
        <v>2288</v>
      </c>
      <c r="N20" s="31">
        <v>20514.666666666668</v>
      </c>
      <c r="O20" s="137">
        <f t="shared" si="0"/>
        <v>8.9662004662004673</v>
      </c>
      <c r="P20" s="137">
        <f t="shared" si="1"/>
        <v>19.631259968102075</v>
      </c>
      <c r="Q20" s="137">
        <f t="shared" si="2"/>
        <v>28.812734082397004</v>
      </c>
    </row>
    <row r="21" spans="1:17" x14ac:dyDescent="0.25">
      <c r="A21" s="10">
        <v>110680</v>
      </c>
      <c r="B21" s="11" t="s">
        <v>51</v>
      </c>
      <c r="C21" s="11" t="s">
        <v>46</v>
      </c>
      <c r="D21" s="3">
        <v>1</v>
      </c>
      <c r="E21" s="2" t="s">
        <v>33</v>
      </c>
      <c r="G21" s="2">
        <v>3405</v>
      </c>
      <c r="H21" s="2">
        <v>679</v>
      </c>
      <c r="I21" s="134">
        <v>0.83374142997061707</v>
      </c>
      <c r="J21" s="2">
        <v>1496</v>
      </c>
      <c r="K21" s="2">
        <v>897</v>
      </c>
      <c r="L21" s="134">
        <v>0.59959893048128343</v>
      </c>
      <c r="M21" s="2">
        <v>7260</v>
      </c>
      <c r="N21" s="38">
        <v>27982.333333333332</v>
      </c>
      <c r="O21" s="135">
        <f t="shared" si="0"/>
        <v>3.8543158861340676</v>
      </c>
      <c r="P21" s="135">
        <f t="shared" si="1"/>
        <v>8.2180127263827707</v>
      </c>
      <c r="Q21" s="135">
        <f t="shared" si="2"/>
        <v>18.70476827094474</v>
      </c>
    </row>
    <row r="22" spans="1:17" x14ac:dyDescent="0.25">
      <c r="A22" s="10">
        <v>110705</v>
      </c>
      <c r="B22" s="11" t="s">
        <v>52</v>
      </c>
      <c r="C22" s="11" t="s">
        <v>46</v>
      </c>
      <c r="D22" s="3">
        <v>1</v>
      </c>
      <c r="E22" s="2" t="s">
        <v>33</v>
      </c>
      <c r="G22" s="2">
        <v>1347</v>
      </c>
      <c r="H22" s="2">
        <v>330</v>
      </c>
      <c r="I22" s="134">
        <v>0.80322003577817536</v>
      </c>
      <c r="J22" s="2">
        <v>881</v>
      </c>
      <c r="K22" s="2">
        <v>692</v>
      </c>
      <c r="L22" s="134">
        <v>0.78547105561861519</v>
      </c>
      <c r="M22" s="2">
        <v>2610</v>
      </c>
      <c r="N22" s="38">
        <v>21361</v>
      </c>
      <c r="O22" s="135">
        <f t="shared" si="0"/>
        <v>8.1842911877394631</v>
      </c>
      <c r="P22" s="135">
        <f t="shared" si="1"/>
        <v>15.858203414996288</v>
      </c>
      <c r="Q22" s="135">
        <f t="shared" si="2"/>
        <v>24.246311010215663</v>
      </c>
    </row>
    <row r="23" spans="1:17" x14ac:dyDescent="0.25">
      <c r="A23" s="16">
        <v>110714</v>
      </c>
      <c r="B23" s="17" t="s">
        <v>53</v>
      </c>
      <c r="C23" s="17" t="s">
        <v>46</v>
      </c>
      <c r="D23" s="18">
        <v>1</v>
      </c>
      <c r="E23" s="17" t="s">
        <v>33</v>
      </c>
      <c r="F23" s="17" t="s">
        <v>40</v>
      </c>
      <c r="G23" s="18">
        <v>859</v>
      </c>
      <c r="H23" s="18">
        <v>354</v>
      </c>
      <c r="I23" s="136">
        <v>0.70816158285243203</v>
      </c>
      <c r="J23" s="18">
        <v>576</v>
      </c>
      <c r="K23" s="18">
        <v>422</v>
      </c>
      <c r="L23" s="136">
        <v>0.73263888888888884</v>
      </c>
      <c r="M23" s="18">
        <v>2038</v>
      </c>
      <c r="N23" s="31">
        <v>17102</v>
      </c>
      <c r="O23" s="137">
        <f t="shared" si="0"/>
        <v>8.3915603532875362</v>
      </c>
      <c r="P23" s="137">
        <f t="shared" si="1"/>
        <v>19.90919674039581</v>
      </c>
      <c r="Q23" s="137">
        <f t="shared" si="2"/>
        <v>29.690972222222221</v>
      </c>
    </row>
    <row r="24" spans="1:17" x14ac:dyDescent="0.25">
      <c r="A24" s="10">
        <v>122409</v>
      </c>
      <c r="B24" s="11" t="s">
        <v>54</v>
      </c>
      <c r="C24" s="11" t="s">
        <v>46</v>
      </c>
      <c r="D24" s="3">
        <v>1</v>
      </c>
      <c r="E24" s="2" t="s">
        <v>29</v>
      </c>
      <c r="F24" s="12" t="s">
        <v>30</v>
      </c>
      <c r="G24" s="2">
        <v>850</v>
      </c>
      <c r="H24" s="2">
        <v>620</v>
      </c>
      <c r="I24" s="134">
        <v>0.57823129251700678</v>
      </c>
      <c r="J24" s="2">
        <v>850</v>
      </c>
      <c r="K24" s="2">
        <v>597</v>
      </c>
      <c r="L24" s="134">
        <v>0.70235294117647062</v>
      </c>
      <c r="M24" s="2">
        <v>1516</v>
      </c>
      <c r="N24" s="38">
        <v>26907.666666666668</v>
      </c>
      <c r="O24" s="135">
        <f t="shared" si="0"/>
        <v>17.749120492524188</v>
      </c>
      <c r="P24" s="135">
        <f t="shared" si="1"/>
        <v>31.656078431372549</v>
      </c>
      <c r="Q24" s="135">
        <f t="shared" si="2"/>
        <v>31.656078431372549</v>
      </c>
    </row>
    <row r="25" spans="1:17" x14ac:dyDescent="0.25">
      <c r="A25" s="10">
        <v>126562</v>
      </c>
      <c r="B25" s="11" t="s">
        <v>55</v>
      </c>
      <c r="C25" s="11" t="s">
        <v>56</v>
      </c>
      <c r="D25" s="3">
        <v>1</v>
      </c>
      <c r="E25" s="2" t="s">
        <v>29</v>
      </c>
      <c r="G25" s="2">
        <v>4712</v>
      </c>
      <c r="H25" s="2">
        <v>866</v>
      </c>
      <c r="I25" s="134">
        <v>0.84474722122624601</v>
      </c>
      <c r="J25" s="2">
        <v>846</v>
      </c>
      <c r="K25" s="2">
        <v>314</v>
      </c>
      <c r="L25" s="134">
        <v>0.37115839243498816</v>
      </c>
      <c r="M25" s="2">
        <v>2225</v>
      </c>
      <c r="N25" s="38">
        <v>15285.666666666666</v>
      </c>
      <c r="O25" s="135">
        <f t="shared" si="0"/>
        <v>6.8699625468164793</v>
      </c>
      <c r="P25" s="135">
        <f t="shared" si="1"/>
        <v>3.2439869835880022</v>
      </c>
      <c r="Q25" s="135">
        <f t="shared" si="2"/>
        <v>18.06816390858944</v>
      </c>
    </row>
    <row r="26" spans="1:17" x14ac:dyDescent="0.25">
      <c r="A26" s="10">
        <v>126614</v>
      </c>
      <c r="B26" s="11" t="s">
        <v>57</v>
      </c>
      <c r="C26" s="11" t="s">
        <v>56</v>
      </c>
      <c r="D26" s="3">
        <v>1</v>
      </c>
      <c r="E26" s="2" t="s">
        <v>33</v>
      </c>
      <c r="G26" s="2">
        <v>2680</v>
      </c>
      <c r="H26" s="2">
        <v>1109</v>
      </c>
      <c r="I26" s="134">
        <v>0.70731063605172872</v>
      </c>
      <c r="J26" s="2">
        <v>1344</v>
      </c>
      <c r="K26" s="2">
        <v>766</v>
      </c>
      <c r="L26" s="134">
        <v>0.56994047619047616</v>
      </c>
      <c r="M26" s="2">
        <v>2877</v>
      </c>
      <c r="N26" s="38">
        <v>28747.333333333332</v>
      </c>
      <c r="O26" s="135">
        <f t="shared" si="0"/>
        <v>9.9921214227783572</v>
      </c>
      <c r="P26" s="135">
        <f t="shared" si="1"/>
        <v>10.726616915422886</v>
      </c>
      <c r="Q26" s="135">
        <f t="shared" si="2"/>
        <v>21.389384920634921</v>
      </c>
    </row>
    <row r="27" spans="1:17" x14ac:dyDescent="0.25">
      <c r="A27" s="10">
        <v>126775</v>
      </c>
      <c r="B27" s="11" t="s">
        <v>58</v>
      </c>
      <c r="C27" s="11" t="s">
        <v>56</v>
      </c>
      <c r="D27" s="3">
        <v>1</v>
      </c>
      <c r="E27" s="2" t="s">
        <v>29</v>
      </c>
      <c r="G27" s="2">
        <v>332</v>
      </c>
      <c r="H27" s="2">
        <v>133</v>
      </c>
      <c r="I27" s="134">
        <v>0.71397849462365592</v>
      </c>
      <c r="J27" s="2">
        <v>239</v>
      </c>
      <c r="K27" s="2">
        <v>122</v>
      </c>
      <c r="L27" s="134">
        <v>0.5104602510460251</v>
      </c>
      <c r="M27" s="2">
        <v>455</v>
      </c>
      <c r="N27" s="38">
        <v>5102.666666666667</v>
      </c>
      <c r="O27" s="135">
        <f t="shared" si="0"/>
        <v>11.214652014652016</v>
      </c>
      <c r="P27" s="135">
        <f t="shared" si="1"/>
        <v>15.369477911646587</v>
      </c>
      <c r="Q27" s="135">
        <f t="shared" si="2"/>
        <v>21.350069735006976</v>
      </c>
    </row>
    <row r="28" spans="1:17" x14ac:dyDescent="0.25">
      <c r="A28" s="10">
        <v>126818</v>
      </c>
      <c r="B28" s="11" t="s">
        <v>59</v>
      </c>
      <c r="C28" s="11" t="s">
        <v>56</v>
      </c>
      <c r="D28" s="3">
        <v>1</v>
      </c>
      <c r="E28" s="2" t="s">
        <v>33</v>
      </c>
      <c r="G28" s="2">
        <v>2283</v>
      </c>
      <c r="H28" s="2">
        <v>820</v>
      </c>
      <c r="I28" s="134">
        <v>0.73573960683209794</v>
      </c>
      <c r="J28" s="2">
        <v>1178</v>
      </c>
      <c r="K28" s="2">
        <v>678</v>
      </c>
      <c r="L28" s="134">
        <v>0.57555178268251272</v>
      </c>
      <c r="M28" s="2">
        <v>2742</v>
      </c>
      <c r="N28" s="38">
        <v>25569.666666666668</v>
      </c>
      <c r="O28" s="135">
        <f t="shared" si="0"/>
        <v>9.3251884269389738</v>
      </c>
      <c r="P28" s="135">
        <f t="shared" si="1"/>
        <v>11.200029201343263</v>
      </c>
      <c r="Q28" s="135">
        <f t="shared" si="2"/>
        <v>21.705998868138089</v>
      </c>
    </row>
    <row r="29" spans="1:17" x14ac:dyDescent="0.25">
      <c r="A29" s="21">
        <v>129020</v>
      </c>
      <c r="B29" s="22" t="s">
        <v>60</v>
      </c>
      <c r="C29" s="22" t="s">
        <v>61</v>
      </c>
      <c r="D29" s="23">
        <v>1</v>
      </c>
      <c r="E29" s="23" t="s">
        <v>33</v>
      </c>
      <c r="F29" s="23" t="s">
        <v>62</v>
      </c>
      <c r="G29" s="23">
        <v>1847</v>
      </c>
      <c r="H29" s="23">
        <v>152</v>
      </c>
      <c r="I29" s="138">
        <v>0.9239619809904952</v>
      </c>
      <c r="J29" s="23">
        <v>1336</v>
      </c>
      <c r="K29" s="23">
        <v>841</v>
      </c>
      <c r="L29" s="138">
        <v>0.62949101796407181</v>
      </c>
      <c r="M29" s="23">
        <v>6107</v>
      </c>
      <c r="N29" s="36">
        <v>23414</v>
      </c>
      <c r="O29" s="139">
        <f t="shared" si="0"/>
        <v>3.8339610283281482</v>
      </c>
      <c r="P29" s="139">
        <f t="shared" si="1"/>
        <v>12.676773145641581</v>
      </c>
      <c r="Q29" s="139">
        <f t="shared" si="2"/>
        <v>17.525449101796408</v>
      </c>
    </row>
    <row r="30" spans="1:17" x14ac:dyDescent="0.25">
      <c r="A30" s="10">
        <v>130943</v>
      </c>
      <c r="B30" s="11" t="s">
        <v>63</v>
      </c>
      <c r="C30" s="11" t="s">
        <v>64</v>
      </c>
      <c r="D30" s="3">
        <v>1</v>
      </c>
      <c r="E30" s="2" t="s">
        <v>33</v>
      </c>
      <c r="G30" s="2">
        <v>1131</v>
      </c>
      <c r="H30" s="2">
        <v>41</v>
      </c>
      <c r="I30" s="134">
        <v>0.96501706484641636</v>
      </c>
      <c r="J30" s="2">
        <v>1131</v>
      </c>
      <c r="K30" s="2">
        <v>672</v>
      </c>
      <c r="L30" s="134">
        <v>0.59416445623342173</v>
      </c>
      <c r="M30" s="2">
        <v>2810</v>
      </c>
      <c r="N30" s="38">
        <v>19844.333333333332</v>
      </c>
      <c r="O30" s="135">
        <f t="shared" si="0"/>
        <v>7.0620403321470935</v>
      </c>
      <c r="P30" s="135">
        <f t="shared" si="1"/>
        <v>17.545829649277923</v>
      </c>
      <c r="Q30" s="135">
        <f t="shared" si="2"/>
        <v>17.545829649277923</v>
      </c>
    </row>
    <row r="31" spans="1:17" x14ac:dyDescent="0.25">
      <c r="A31" s="10">
        <v>132903</v>
      </c>
      <c r="B31" s="11" t="s">
        <v>65</v>
      </c>
      <c r="C31" s="11" t="s">
        <v>66</v>
      </c>
      <c r="D31" s="3">
        <v>1</v>
      </c>
      <c r="E31" s="2" t="s">
        <v>33</v>
      </c>
      <c r="G31" s="2">
        <v>1406</v>
      </c>
      <c r="H31" s="2">
        <v>774</v>
      </c>
      <c r="I31" s="134">
        <v>0.64495412844036693</v>
      </c>
      <c r="J31" s="2">
        <v>1158</v>
      </c>
      <c r="K31" s="2">
        <v>537</v>
      </c>
      <c r="L31" s="134">
        <v>0.46373056994818651</v>
      </c>
      <c r="M31" s="2">
        <v>3070</v>
      </c>
      <c r="N31" s="38">
        <v>46826.333333333336</v>
      </c>
      <c r="O31" s="135">
        <f t="shared" si="0"/>
        <v>15.252877307274701</v>
      </c>
      <c r="P31" s="135">
        <f t="shared" si="1"/>
        <v>33.304646752015174</v>
      </c>
      <c r="Q31" s="135">
        <f t="shared" si="2"/>
        <v>40.437248128957975</v>
      </c>
    </row>
    <row r="32" spans="1:17" x14ac:dyDescent="0.25">
      <c r="A32" s="10">
        <v>133669</v>
      </c>
      <c r="B32" s="11" t="s">
        <v>67</v>
      </c>
      <c r="C32" s="11" t="s">
        <v>66</v>
      </c>
      <c r="D32" s="3">
        <v>1</v>
      </c>
      <c r="E32" s="2" t="s">
        <v>29</v>
      </c>
      <c r="G32" s="2">
        <v>850</v>
      </c>
      <c r="H32" s="2">
        <v>563</v>
      </c>
      <c r="I32" s="134">
        <v>0.60155697098372263</v>
      </c>
      <c r="J32" s="2">
        <v>763</v>
      </c>
      <c r="K32" s="2">
        <v>413</v>
      </c>
      <c r="L32" s="134">
        <v>0.54128440366972475</v>
      </c>
      <c r="M32" s="2">
        <v>1696</v>
      </c>
      <c r="N32" s="38">
        <v>21098</v>
      </c>
      <c r="O32" s="135">
        <f t="shared" si="0"/>
        <v>12.439858490566039</v>
      </c>
      <c r="P32" s="135">
        <f t="shared" si="1"/>
        <v>24.821176470588235</v>
      </c>
      <c r="Q32" s="135">
        <f t="shared" si="2"/>
        <v>27.651376146788991</v>
      </c>
    </row>
    <row r="33" spans="1:17" x14ac:dyDescent="0.25">
      <c r="A33" s="10">
        <v>133951</v>
      </c>
      <c r="B33" s="11" t="s">
        <v>68</v>
      </c>
      <c r="C33" s="11" t="s">
        <v>66</v>
      </c>
      <c r="D33" s="3">
        <v>1</v>
      </c>
      <c r="E33" s="2" t="s">
        <v>29</v>
      </c>
      <c r="G33" s="2">
        <v>1012</v>
      </c>
      <c r="H33" s="2">
        <v>692</v>
      </c>
      <c r="I33" s="134">
        <v>0.5938967136150235</v>
      </c>
      <c r="J33" s="2">
        <v>966</v>
      </c>
      <c r="K33" s="2">
        <v>430</v>
      </c>
      <c r="L33" s="134">
        <v>0.4451345755693582</v>
      </c>
      <c r="M33" s="2">
        <v>3096</v>
      </c>
      <c r="N33" s="38">
        <v>33962.666666666664</v>
      </c>
      <c r="O33" s="135">
        <f t="shared" si="0"/>
        <v>10.969853574504736</v>
      </c>
      <c r="P33" s="135">
        <f t="shared" si="1"/>
        <v>33.559947299077734</v>
      </c>
      <c r="Q33" s="135">
        <f t="shared" si="2"/>
        <v>35.158040027605246</v>
      </c>
    </row>
    <row r="34" spans="1:17" x14ac:dyDescent="0.25">
      <c r="A34" s="10">
        <v>134097</v>
      </c>
      <c r="B34" s="11" t="s">
        <v>69</v>
      </c>
      <c r="C34" s="11" t="s">
        <v>66</v>
      </c>
      <c r="D34" s="3">
        <v>1</v>
      </c>
      <c r="E34" s="2" t="s">
        <v>33</v>
      </c>
      <c r="G34" s="2">
        <v>1650</v>
      </c>
      <c r="H34" s="2">
        <v>650</v>
      </c>
      <c r="I34" s="134">
        <v>0.71739130434782605</v>
      </c>
      <c r="J34" s="2">
        <v>1259</v>
      </c>
      <c r="K34" s="2">
        <v>751</v>
      </c>
      <c r="L34" s="134">
        <v>0.59650516282764099</v>
      </c>
      <c r="M34" s="2">
        <v>4163</v>
      </c>
      <c r="N34" s="38">
        <v>37009</v>
      </c>
      <c r="O34" s="135">
        <f t="shared" si="0"/>
        <v>8.8899831852029791</v>
      </c>
      <c r="P34" s="135">
        <f t="shared" si="1"/>
        <v>22.42969696969697</v>
      </c>
      <c r="Q34" s="135">
        <f t="shared" si="2"/>
        <v>29.395552025416997</v>
      </c>
    </row>
    <row r="35" spans="1:17" x14ac:dyDescent="0.25">
      <c r="A35" s="10">
        <v>134130</v>
      </c>
      <c r="B35" s="11" t="s">
        <v>70</v>
      </c>
      <c r="C35" s="11" t="s">
        <v>66</v>
      </c>
      <c r="D35" s="3">
        <v>1</v>
      </c>
      <c r="E35" s="2" t="s">
        <v>33</v>
      </c>
      <c r="G35" s="2">
        <v>4285</v>
      </c>
      <c r="H35" s="2">
        <v>855</v>
      </c>
      <c r="I35" s="134">
        <v>0.83365758754863817</v>
      </c>
      <c r="J35" s="2">
        <v>2176</v>
      </c>
      <c r="K35" s="2">
        <v>1316</v>
      </c>
      <c r="L35" s="134">
        <v>0.60477941176470584</v>
      </c>
      <c r="M35" s="2">
        <v>8397</v>
      </c>
      <c r="N35" s="38">
        <v>45162.333333333336</v>
      </c>
      <c r="O35" s="135">
        <f t="shared" si="0"/>
        <v>5.3783891072208334</v>
      </c>
      <c r="P35" s="135">
        <f t="shared" si="1"/>
        <v>10.539634383508362</v>
      </c>
      <c r="Q35" s="135">
        <f t="shared" si="2"/>
        <v>20.754748774509807</v>
      </c>
    </row>
    <row r="36" spans="1:17" x14ac:dyDescent="0.25">
      <c r="A36" s="10">
        <v>137351</v>
      </c>
      <c r="B36" s="11" t="s">
        <v>71</v>
      </c>
      <c r="C36" s="11" t="s">
        <v>66</v>
      </c>
      <c r="D36" s="3">
        <v>1</v>
      </c>
      <c r="E36" s="2" t="s">
        <v>33</v>
      </c>
      <c r="G36" s="2">
        <v>1423</v>
      </c>
      <c r="H36" s="2">
        <v>196</v>
      </c>
      <c r="I36" s="134">
        <v>0.87893761581222973</v>
      </c>
      <c r="J36" s="2">
        <v>1077</v>
      </c>
      <c r="K36" s="2">
        <v>592</v>
      </c>
      <c r="L36" s="134">
        <v>0.54967502321262762</v>
      </c>
      <c r="M36" s="2">
        <v>3992</v>
      </c>
      <c r="N36" s="38">
        <v>31992</v>
      </c>
      <c r="O36" s="135">
        <f t="shared" si="0"/>
        <v>8.0140280561122239</v>
      </c>
      <c r="P36" s="135">
        <f t="shared" si="1"/>
        <v>22.48208011243851</v>
      </c>
      <c r="Q36" s="135">
        <f t="shared" si="2"/>
        <v>29.704735376044567</v>
      </c>
    </row>
    <row r="37" spans="1:17" x14ac:dyDescent="0.25">
      <c r="A37" s="21">
        <v>139755</v>
      </c>
      <c r="B37" s="22" t="s">
        <v>72</v>
      </c>
      <c r="C37" s="22" t="s">
        <v>73</v>
      </c>
      <c r="D37" s="23">
        <v>1</v>
      </c>
      <c r="E37" s="23" t="s">
        <v>33</v>
      </c>
      <c r="F37" s="23" t="s">
        <v>62</v>
      </c>
      <c r="G37" s="23">
        <v>1039</v>
      </c>
      <c r="H37" s="23">
        <v>186</v>
      </c>
      <c r="I37" s="138">
        <v>0.8481632653061224</v>
      </c>
      <c r="J37" s="23">
        <v>1030</v>
      </c>
      <c r="K37" s="23">
        <v>647</v>
      </c>
      <c r="L37" s="138">
        <v>0.62815533980582527</v>
      </c>
      <c r="M37" s="23">
        <v>5240</v>
      </c>
      <c r="N37" s="36">
        <v>19135.666666666668</v>
      </c>
      <c r="O37" s="139">
        <f t="shared" si="0"/>
        <v>3.651844783715013</v>
      </c>
      <c r="P37" s="139">
        <f t="shared" si="1"/>
        <v>18.41738851459737</v>
      </c>
      <c r="Q37" s="139">
        <f t="shared" si="2"/>
        <v>18.578317152103562</v>
      </c>
    </row>
    <row r="38" spans="1:17" x14ac:dyDescent="0.25">
      <c r="A38" s="10">
        <v>139940</v>
      </c>
      <c r="B38" s="11" t="s">
        <v>74</v>
      </c>
      <c r="C38" s="11" t="s">
        <v>73</v>
      </c>
      <c r="D38" s="3">
        <v>1</v>
      </c>
      <c r="E38" s="2" t="s">
        <v>33</v>
      </c>
      <c r="G38" s="2">
        <v>1162</v>
      </c>
      <c r="H38" s="2">
        <v>384</v>
      </c>
      <c r="I38" s="134">
        <v>0.75161707632600261</v>
      </c>
      <c r="J38" s="2">
        <v>1088</v>
      </c>
      <c r="K38" s="2">
        <v>479</v>
      </c>
      <c r="L38" s="134">
        <v>0.44025735294117646</v>
      </c>
      <c r="M38" s="2">
        <v>2428</v>
      </c>
      <c r="N38" s="38">
        <v>25852.666666666668</v>
      </c>
      <c r="O38" s="135">
        <f t="shared" si="0"/>
        <v>10.647721032399781</v>
      </c>
      <c r="P38" s="135">
        <f t="shared" si="1"/>
        <v>22.248422260470456</v>
      </c>
      <c r="Q38" s="135">
        <f t="shared" si="2"/>
        <v>23.761642156862745</v>
      </c>
    </row>
    <row r="39" spans="1:17" x14ac:dyDescent="0.25">
      <c r="A39" s="10">
        <v>139959</v>
      </c>
      <c r="B39" s="11" t="s">
        <v>75</v>
      </c>
      <c r="C39" s="11" t="s">
        <v>73</v>
      </c>
      <c r="D39" s="3">
        <v>1</v>
      </c>
      <c r="E39" s="2" t="s">
        <v>33</v>
      </c>
      <c r="G39" s="2">
        <v>2343</v>
      </c>
      <c r="H39" s="2">
        <v>484</v>
      </c>
      <c r="I39" s="134">
        <v>0.8287937743190662</v>
      </c>
      <c r="J39" s="2">
        <v>1796</v>
      </c>
      <c r="K39" s="2">
        <v>1172</v>
      </c>
      <c r="L39" s="134">
        <v>0.65256124721603559</v>
      </c>
      <c r="M39" s="2">
        <v>6902</v>
      </c>
      <c r="N39" s="38">
        <v>32582</v>
      </c>
      <c r="O39" s="135">
        <f t="shared" si="0"/>
        <v>4.7206606780643288</v>
      </c>
      <c r="P39" s="135">
        <f t="shared" si="1"/>
        <v>13.906103286384976</v>
      </c>
      <c r="Q39" s="135">
        <f t="shared" si="2"/>
        <v>18.14142538975501</v>
      </c>
    </row>
    <row r="40" spans="1:17" x14ac:dyDescent="0.25">
      <c r="A40" s="10">
        <v>141574</v>
      </c>
      <c r="B40" s="11" t="s">
        <v>76</v>
      </c>
      <c r="C40" s="11" t="s">
        <v>77</v>
      </c>
      <c r="D40" s="3">
        <v>1</v>
      </c>
      <c r="E40" s="2" t="s">
        <v>33</v>
      </c>
      <c r="G40" s="2">
        <v>1520</v>
      </c>
      <c r="H40" s="2">
        <v>574</v>
      </c>
      <c r="I40" s="134">
        <v>0.72588347659980901</v>
      </c>
      <c r="J40" s="2">
        <v>1107</v>
      </c>
      <c r="K40" s="2">
        <v>689</v>
      </c>
      <c r="L40" s="134">
        <v>0.62240289069557364</v>
      </c>
      <c r="M40" s="2">
        <v>2510</v>
      </c>
      <c r="N40" s="38">
        <v>16605</v>
      </c>
      <c r="O40" s="135">
        <f t="shared" si="0"/>
        <v>6.6155378486055776</v>
      </c>
      <c r="P40" s="135">
        <f t="shared" si="1"/>
        <v>10.924342105263158</v>
      </c>
      <c r="Q40" s="135">
        <f t="shared" si="2"/>
        <v>15</v>
      </c>
    </row>
    <row r="41" spans="1:17" x14ac:dyDescent="0.25">
      <c r="A41" s="10">
        <v>153603</v>
      </c>
      <c r="B41" s="11" t="s">
        <v>78</v>
      </c>
      <c r="C41" s="11" t="s">
        <v>79</v>
      </c>
      <c r="D41" s="3">
        <v>1</v>
      </c>
      <c r="E41" s="2" t="s">
        <v>33</v>
      </c>
      <c r="G41" s="2">
        <v>2145</v>
      </c>
      <c r="H41" s="2">
        <v>364</v>
      </c>
      <c r="I41" s="134">
        <v>0.85492227979274615</v>
      </c>
      <c r="J41" s="2">
        <v>1320</v>
      </c>
      <c r="K41" s="2">
        <v>824</v>
      </c>
      <c r="L41" s="134">
        <v>0.62424242424242427</v>
      </c>
      <c r="M41" s="2">
        <v>3247</v>
      </c>
      <c r="N41" s="38">
        <v>27333</v>
      </c>
      <c r="O41" s="135">
        <f t="shared" si="0"/>
        <v>8.41792423775793</v>
      </c>
      <c r="P41" s="135">
        <f t="shared" si="1"/>
        <v>12.742657342657342</v>
      </c>
      <c r="Q41" s="135">
        <f t="shared" si="2"/>
        <v>20.706818181818182</v>
      </c>
    </row>
    <row r="42" spans="1:17" x14ac:dyDescent="0.25">
      <c r="A42" s="10">
        <v>153658</v>
      </c>
      <c r="B42" s="11" t="s">
        <v>80</v>
      </c>
      <c r="C42" s="11" t="s">
        <v>79</v>
      </c>
      <c r="D42" s="3">
        <v>1</v>
      </c>
      <c r="E42" s="2" t="s">
        <v>33</v>
      </c>
      <c r="G42" s="2">
        <v>2424</v>
      </c>
      <c r="H42" s="2">
        <v>431</v>
      </c>
      <c r="I42" s="134">
        <v>0.84903677758318741</v>
      </c>
      <c r="J42" s="2">
        <v>1332</v>
      </c>
      <c r="K42" s="2">
        <v>804</v>
      </c>
      <c r="L42" s="134">
        <v>0.60360360360360366</v>
      </c>
      <c r="M42" s="2">
        <v>5907</v>
      </c>
      <c r="N42" s="38">
        <v>26182.666666666668</v>
      </c>
      <c r="O42" s="135">
        <f t="shared" si="0"/>
        <v>4.4324812369505109</v>
      </c>
      <c r="P42" s="135">
        <f t="shared" si="1"/>
        <v>10.801430143014302</v>
      </c>
      <c r="Q42" s="135">
        <f t="shared" si="2"/>
        <v>19.656656656656658</v>
      </c>
    </row>
    <row r="43" spans="1:17" x14ac:dyDescent="0.25">
      <c r="A43" s="15">
        <v>142276</v>
      </c>
      <c r="B43" s="3" t="s">
        <v>81</v>
      </c>
      <c r="C43" s="3" t="s">
        <v>82</v>
      </c>
      <c r="D43" s="3">
        <v>1</v>
      </c>
      <c r="E43" s="2" t="s">
        <v>29</v>
      </c>
      <c r="G43" s="2">
        <v>599</v>
      </c>
      <c r="H43" s="2">
        <v>247</v>
      </c>
      <c r="I43" s="134">
        <v>0.70803782505910162</v>
      </c>
      <c r="J43" s="2">
        <v>579</v>
      </c>
      <c r="K43" s="2">
        <v>240</v>
      </c>
      <c r="L43" s="134">
        <v>0.41450777202072536</v>
      </c>
      <c r="M43" s="2">
        <v>1020</v>
      </c>
      <c r="N43" s="38">
        <v>10090.666666666666</v>
      </c>
      <c r="O43" s="135">
        <f t="shared" si="0"/>
        <v>9.8928104575163385</v>
      </c>
      <c r="P43" s="135">
        <f t="shared" si="1"/>
        <v>16.845854201446855</v>
      </c>
      <c r="Q43" s="135">
        <f t="shared" si="2"/>
        <v>17.427748992515831</v>
      </c>
    </row>
    <row r="44" spans="1:17" x14ac:dyDescent="0.25">
      <c r="A44" s="10">
        <v>142285</v>
      </c>
      <c r="B44" s="11" t="s">
        <v>83</v>
      </c>
      <c r="C44" s="11" t="s">
        <v>82</v>
      </c>
      <c r="D44" s="3">
        <v>1</v>
      </c>
      <c r="E44" s="2" t="s">
        <v>29</v>
      </c>
      <c r="F44" s="12" t="s">
        <v>30</v>
      </c>
      <c r="G44" s="2">
        <v>776</v>
      </c>
      <c r="H44" s="2">
        <v>173</v>
      </c>
      <c r="I44" s="134">
        <v>0.81770284510010538</v>
      </c>
      <c r="J44" s="2">
        <v>543</v>
      </c>
      <c r="K44" s="2">
        <v>318</v>
      </c>
      <c r="L44" s="134">
        <v>0.58563535911602205</v>
      </c>
      <c r="M44" s="2">
        <v>1393</v>
      </c>
      <c r="N44" s="38">
        <v>10870</v>
      </c>
      <c r="O44" s="135">
        <f t="shared" si="0"/>
        <v>7.8033022254127777</v>
      </c>
      <c r="P44" s="135">
        <f t="shared" si="1"/>
        <v>14.007731958762887</v>
      </c>
      <c r="Q44" s="135">
        <f t="shared" si="2"/>
        <v>20.018416206261509</v>
      </c>
    </row>
    <row r="45" spans="1:17" x14ac:dyDescent="0.25">
      <c r="A45" s="10">
        <v>145600</v>
      </c>
      <c r="B45" s="11" t="s">
        <v>84</v>
      </c>
      <c r="C45" s="11" t="s">
        <v>85</v>
      </c>
      <c r="D45" s="3">
        <v>1</v>
      </c>
      <c r="E45" s="2" t="s">
        <v>33</v>
      </c>
      <c r="G45" s="2">
        <v>1922</v>
      </c>
      <c r="H45" s="2">
        <v>1175</v>
      </c>
      <c r="I45" s="134">
        <v>0.62060058120762029</v>
      </c>
      <c r="J45" s="2">
        <v>1197</v>
      </c>
      <c r="K45" s="2">
        <v>625</v>
      </c>
      <c r="L45" s="134">
        <v>0.5221386800334169</v>
      </c>
      <c r="M45" s="2">
        <v>7860</v>
      </c>
      <c r="N45" s="38">
        <v>24724.333333333332</v>
      </c>
      <c r="O45" s="135">
        <f t="shared" si="0"/>
        <v>3.1455894826123831</v>
      </c>
      <c r="P45" s="135">
        <f t="shared" si="1"/>
        <v>12.863857093305583</v>
      </c>
      <c r="Q45" s="135">
        <f t="shared" si="2"/>
        <v>20.655249234196603</v>
      </c>
    </row>
    <row r="46" spans="1:17" x14ac:dyDescent="0.25">
      <c r="A46" s="10">
        <v>145637</v>
      </c>
      <c r="B46" s="11" t="s">
        <v>86</v>
      </c>
      <c r="C46" s="11" t="s">
        <v>85</v>
      </c>
      <c r="D46" s="3">
        <v>1</v>
      </c>
      <c r="E46" s="2" t="s">
        <v>33</v>
      </c>
      <c r="G46" s="2">
        <v>2148</v>
      </c>
      <c r="H46" s="2">
        <v>935</v>
      </c>
      <c r="I46" s="134">
        <v>0.69672397015893606</v>
      </c>
      <c r="J46" s="2">
        <v>2049</v>
      </c>
      <c r="K46" s="2">
        <v>1267</v>
      </c>
      <c r="L46" s="134">
        <v>0.61835041483650566</v>
      </c>
      <c r="M46" s="2">
        <v>7565</v>
      </c>
      <c r="N46" s="38">
        <v>41829.666666666664</v>
      </c>
      <c r="O46" s="135">
        <f t="shared" si="0"/>
        <v>5.5293677021370344</v>
      </c>
      <c r="P46" s="135">
        <f t="shared" si="1"/>
        <v>19.473774053382989</v>
      </c>
      <c r="Q46" s="135">
        <f t="shared" si="2"/>
        <v>20.414673824629901</v>
      </c>
    </row>
    <row r="47" spans="1:17" x14ac:dyDescent="0.25">
      <c r="A47" s="10">
        <v>147703</v>
      </c>
      <c r="B47" s="11" t="s">
        <v>87</v>
      </c>
      <c r="C47" s="11" t="s">
        <v>85</v>
      </c>
      <c r="D47" s="3">
        <v>1</v>
      </c>
      <c r="E47" s="2" t="s">
        <v>29</v>
      </c>
      <c r="G47" s="2">
        <v>916</v>
      </c>
      <c r="H47" s="2">
        <v>264</v>
      </c>
      <c r="I47" s="134">
        <v>0.77627118644067794</v>
      </c>
      <c r="J47" s="2">
        <v>885</v>
      </c>
      <c r="K47" s="2">
        <v>513</v>
      </c>
      <c r="L47" s="134">
        <v>0.57966101694915251</v>
      </c>
      <c r="M47" s="2">
        <v>2511</v>
      </c>
      <c r="N47" s="38">
        <v>19295.333333333332</v>
      </c>
      <c r="O47" s="135">
        <f t="shared" si="0"/>
        <v>7.6843223151466873</v>
      </c>
      <c r="P47" s="135">
        <f t="shared" si="1"/>
        <v>21.064774381368267</v>
      </c>
      <c r="Q47" s="135">
        <f t="shared" si="2"/>
        <v>21.802636534839923</v>
      </c>
    </row>
    <row r="48" spans="1:17" x14ac:dyDescent="0.25">
      <c r="A48" s="10">
        <v>149222</v>
      </c>
      <c r="B48" s="11" t="s">
        <v>88</v>
      </c>
      <c r="C48" s="11" t="s">
        <v>85</v>
      </c>
      <c r="D48" s="3">
        <v>1</v>
      </c>
      <c r="E48" s="2" t="s">
        <v>29</v>
      </c>
      <c r="G48" s="2">
        <v>1351</v>
      </c>
      <c r="H48" s="2">
        <v>258</v>
      </c>
      <c r="I48" s="134">
        <v>0.83965195773772527</v>
      </c>
      <c r="J48" s="2">
        <v>898</v>
      </c>
      <c r="K48" s="2">
        <v>462</v>
      </c>
      <c r="L48" s="134">
        <v>0.51447661469933181</v>
      </c>
      <c r="M48" s="2">
        <v>3629</v>
      </c>
      <c r="N48" s="38">
        <v>17148.333333333332</v>
      </c>
      <c r="O48" s="135">
        <f t="shared" si="0"/>
        <v>4.7253605217231556</v>
      </c>
      <c r="P48" s="135">
        <f t="shared" si="1"/>
        <v>12.693066864051319</v>
      </c>
      <c r="Q48" s="135">
        <f t="shared" si="2"/>
        <v>19.096139569413509</v>
      </c>
    </row>
    <row r="49" spans="1:17" x14ac:dyDescent="0.25">
      <c r="A49" s="15">
        <v>150136</v>
      </c>
      <c r="B49" s="3" t="s">
        <v>89</v>
      </c>
      <c r="C49" s="3" t="s">
        <v>90</v>
      </c>
      <c r="D49" s="3">
        <v>1</v>
      </c>
      <c r="E49" s="2" t="s">
        <v>29</v>
      </c>
      <c r="G49" s="2">
        <v>958</v>
      </c>
      <c r="H49" s="2">
        <v>207</v>
      </c>
      <c r="I49" s="134">
        <v>0.82231759656652359</v>
      </c>
      <c r="J49" s="2">
        <v>942</v>
      </c>
      <c r="K49" s="2">
        <v>456</v>
      </c>
      <c r="L49" s="134">
        <v>0.48407643312101911</v>
      </c>
      <c r="M49" s="2">
        <v>1894</v>
      </c>
      <c r="N49" s="38">
        <v>19164.333333333332</v>
      </c>
      <c r="O49" s="135">
        <f t="shared" si="0"/>
        <v>10.118444209785286</v>
      </c>
      <c r="P49" s="135">
        <f t="shared" si="1"/>
        <v>20.004523312456506</v>
      </c>
      <c r="Q49" s="135">
        <f t="shared" si="2"/>
        <v>20.344302901627742</v>
      </c>
    </row>
    <row r="50" spans="1:17" x14ac:dyDescent="0.25">
      <c r="A50" s="10">
        <v>151111</v>
      </c>
      <c r="B50" s="11" t="s">
        <v>91</v>
      </c>
      <c r="C50" s="11" t="s">
        <v>90</v>
      </c>
      <c r="D50" s="3">
        <v>1</v>
      </c>
      <c r="E50" s="2" t="s">
        <v>29</v>
      </c>
      <c r="G50" s="2">
        <v>2661</v>
      </c>
      <c r="H50" s="2">
        <v>1042</v>
      </c>
      <c r="I50" s="134">
        <v>0.71860653524169593</v>
      </c>
      <c r="J50" s="2">
        <v>811</v>
      </c>
      <c r="K50" s="2">
        <v>353</v>
      </c>
      <c r="L50" s="134">
        <v>0.43526510480887792</v>
      </c>
      <c r="M50" s="2">
        <v>5533</v>
      </c>
      <c r="N50" s="38">
        <v>23750.666666666668</v>
      </c>
      <c r="O50" s="135">
        <f t="shared" si="0"/>
        <v>4.2925477438399904</v>
      </c>
      <c r="P50" s="135">
        <f t="shared" si="1"/>
        <v>8.9254666165601915</v>
      </c>
      <c r="Q50" s="135">
        <f t="shared" si="2"/>
        <v>29.285655569256065</v>
      </c>
    </row>
    <row r="51" spans="1:17" x14ac:dyDescent="0.25">
      <c r="A51" s="10">
        <v>151351</v>
      </c>
      <c r="B51" s="11" t="s">
        <v>92</v>
      </c>
      <c r="C51" s="11" t="s">
        <v>90</v>
      </c>
      <c r="D51" s="3">
        <v>1</v>
      </c>
      <c r="E51" s="2" t="s">
        <v>33</v>
      </c>
      <c r="G51" s="2">
        <v>2413</v>
      </c>
      <c r="H51" s="2">
        <v>371</v>
      </c>
      <c r="I51" s="134">
        <v>0.86673850574712641</v>
      </c>
      <c r="J51" s="2">
        <v>1750</v>
      </c>
      <c r="K51" s="2">
        <v>997</v>
      </c>
      <c r="L51" s="134">
        <v>0.56971428571428573</v>
      </c>
      <c r="M51" s="2">
        <v>5382</v>
      </c>
      <c r="N51" s="38">
        <v>39316.333333333336</v>
      </c>
      <c r="O51" s="135">
        <f t="shared" si="0"/>
        <v>7.3051529790660226</v>
      </c>
      <c r="P51" s="135">
        <f t="shared" si="1"/>
        <v>16.2935488327117</v>
      </c>
      <c r="Q51" s="135">
        <f t="shared" si="2"/>
        <v>22.466476190476193</v>
      </c>
    </row>
    <row r="52" spans="1:17" x14ac:dyDescent="0.25">
      <c r="A52" s="10">
        <v>243780</v>
      </c>
      <c r="B52" s="11" t="s">
        <v>93</v>
      </c>
      <c r="C52" s="11" t="s">
        <v>90</v>
      </c>
      <c r="D52" s="3">
        <v>1</v>
      </c>
      <c r="E52" s="2" t="s">
        <v>33</v>
      </c>
      <c r="G52" s="2">
        <v>2290</v>
      </c>
      <c r="H52" s="2">
        <v>366</v>
      </c>
      <c r="I52" s="134">
        <v>0.86219879518072284</v>
      </c>
      <c r="J52" s="2">
        <v>2265</v>
      </c>
      <c r="K52" s="2">
        <v>1306</v>
      </c>
      <c r="L52" s="134">
        <v>0.57660044150110379</v>
      </c>
      <c r="M52" s="2">
        <v>6830</v>
      </c>
      <c r="N52" s="38">
        <v>37612.333333333336</v>
      </c>
      <c r="O52" s="135">
        <f t="shared" si="0"/>
        <v>5.506930209858468</v>
      </c>
      <c r="P52" s="135">
        <f t="shared" si="1"/>
        <v>16.424599708879185</v>
      </c>
      <c r="Q52" s="135">
        <f t="shared" si="2"/>
        <v>16.605886681383371</v>
      </c>
    </row>
    <row r="53" spans="1:17" x14ac:dyDescent="0.25">
      <c r="A53" s="10">
        <v>155317</v>
      </c>
      <c r="B53" s="11" t="s">
        <v>94</v>
      </c>
      <c r="C53" s="11" t="s">
        <v>95</v>
      </c>
      <c r="D53" s="3">
        <v>1</v>
      </c>
      <c r="E53" s="2" t="s">
        <v>33</v>
      </c>
      <c r="G53" s="2">
        <v>2717</v>
      </c>
      <c r="H53" s="2">
        <v>704</v>
      </c>
      <c r="I53" s="134">
        <v>0.79421221864951763</v>
      </c>
      <c r="J53" s="2">
        <v>1175</v>
      </c>
      <c r="K53" s="2">
        <v>798</v>
      </c>
      <c r="L53" s="134">
        <v>0.67914893617021277</v>
      </c>
      <c r="M53" s="2">
        <v>4587</v>
      </c>
      <c r="N53" s="38">
        <v>25137.666666666668</v>
      </c>
      <c r="O53" s="135">
        <f t="shared" si="0"/>
        <v>5.4801976600537756</v>
      </c>
      <c r="P53" s="135">
        <f t="shared" si="1"/>
        <v>9.2519936204146731</v>
      </c>
      <c r="Q53" s="135">
        <f t="shared" si="2"/>
        <v>21.393758865248227</v>
      </c>
    </row>
    <row r="54" spans="1:17" x14ac:dyDescent="0.25">
      <c r="A54" s="10">
        <v>155399</v>
      </c>
      <c r="B54" s="11" t="s">
        <v>96</v>
      </c>
      <c r="C54" s="11" t="s">
        <v>95</v>
      </c>
      <c r="D54" s="3">
        <v>1</v>
      </c>
      <c r="E54" s="2" t="s">
        <v>29</v>
      </c>
      <c r="G54" s="2">
        <v>1275</v>
      </c>
      <c r="H54" s="2">
        <v>212</v>
      </c>
      <c r="I54" s="134">
        <v>0.85743106926698054</v>
      </c>
      <c r="J54" s="2">
        <v>975</v>
      </c>
      <c r="K54" s="2">
        <v>540</v>
      </c>
      <c r="L54" s="134">
        <v>0.55384615384615388</v>
      </c>
      <c r="M54" s="2">
        <v>2796</v>
      </c>
      <c r="N54" s="38">
        <v>21024.333333333332</v>
      </c>
      <c r="O54" s="135">
        <f t="shared" si="0"/>
        <v>7.5194325226514067</v>
      </c>
      <c r="P54" s="135">
        <f t="shared" si="1"/>
        <v>16.489673202614377</v>
      </c>
      <c r="Q54" s="135">
        <f t="shared" si="2"/>
        <v>21.563418803418802</v>
      </c>
    </row>
    <row r="55" spans="1:17" x14ac:dyDescent="0.25">
      <c r="A55" s="10">
        <v>156125</v>
      </c>
      <c r="B55" s="11" t="s">
        <v>97</v>
      </c>
      <c r="C55" s="11" t="s">
        <v>95</v>
      </c>
      <c r="D55" s="3">
        <v>1</v>
      </c>
      <c r="E55" s="2" t="s">
        <v>29</v>
      </c>
      <c r="G55" s="2">
        <v>572</v>
      </c>
      <c r="H55" s="2">
        <v>355</v>
      </c>
      <c r="I55" s="134">
        <v>0.61704422869471409</v>
      </c>
      <c r="J55" s="2">
        <v>445</v>
      </c>
      <c r="K55" s="2">
        <v>265</v>
      </c>
      <c r="L55" s="134">
        <v>0.5955056179775281</v>
      </c>
      <c r="M55" s="2">
        <v>1146</v>
      </c>
      <c r="N55" s="38">
        <v>11503</v>
      </c>
      <c r="O55" s="135">
        <f t="shared" si="0"/>
        <v>10.037521815008725</v>
      </c>
      <c r="P55" s="135">
        <f t="shared" si="1"/>
        <v>20.11013986013986</v>
      </c>
      <c r="Q55" s="135">
        <f t="shared" si="2"/>
        <v>25.849438202247192</v>
      </c>
    </row>
    <row r="56" spans="1:17" x14ac:dyDescent="0.25">
      <c r="A56" s="10">
        <v>157085</v>
      </c>
      <c r="B56" s="11" t="s">
        <v>98</v>
      </c>
      <c r="C56" s="11" t="s">
        <v>99</v>
      </c>
      <c r="D56" s="3">
        <v>1</v>
      </c>
      <c r="E56" s="2" t="s">
        <v>33</v>
      </c>
      <c r="G56" s="2">
        <v>2225</v>
      </c>
      <c r="H56" s="2">
        <v>422</v>
      </c>
      <c r="I56" s="134">
        <v>0.84057423498299966</v>
      </c>
      <c r="J56" s="2">
        <v>1344</v>
      </c>
      <c r="K56" s="2">
        <v>851</v>
      </c>
      <c r="L56" s="134">
        <v>0.63318452380952384</v>
      </c>
      <c r="M56" s="2">
        <v>7586</v>
      </c>
      <c r="N56" s="38">
        <v>25254.666666666668</v>
      </c>
      <c r="O56" s="135">
        <f t="shared" si="0"/>
        <v>3.3291150364706916</v>
      </c>
      <c r="P56" s="135">
        <f t="shared" si="1"/>
        <v>11.350411985018727</v>
      </c>
      <c r="Q56" s="135">
        <f t="shared" si="2"/>
        <v>18.790674603174605</v>
      </c>
    </row>
    <row r="57" spans="1:17" x14ac:dyDescent="0.25">
      <c r="A57" s="10">
        <v>157289</v>
      </c>
      <c r="B57" s="11" t="s">
        <v>100</v>
      </c>
      <c r="C57" s="11" t="s">
        <v>99</v>
      </c>
      <c r="D57" s="3">
        <v>1</v>
      </c>
      <c r="E57" s="2" t="s">
        <v>33</v>
      </c>
      <c r="G57" s="2">
        <v>1649</v>
      </c>
      <c r="H57" s="2">
        <v>660</v>
      </c>
      <c r="I57" s="134">
        <v>0.71416197488090083</v>
      </c>
      <c r="J57" s="2">
        <v>917</v>
      </c>
      <c r="K57" s="2">
        <v>493</v>
      </c>
      <c r="L57" s="134">
        <v>0.53762268266085056</v>
      </c>
      <c r="M57" s="2">
        <v>3800</v>
      </c>
      <c r="N57" s="38">
        <v>17746.666666666668</v>
      </c>
      <c r="O57" s="135">
        <f t="shared" si="0"/>
        <v>4.670175438596492</v>
      </c>
      <c r="P57" s="135">
        <f t="shared" si="1"/>
        <v>10.762078027087124</v>
      </c>
      <c r="Q57" s="135">
        <f t="shared" si="2"/>
        <v>19.352962559069432</v>
      </c>
    </row>
    <row r="58" spans="1:17" x14ac:dyDescent="0.25">
      <c r="A58" s="10">
        <v>159391</v>
      </c>
      <c r="B58" s="11" t="s">
        <v>101</v>
      </c>
      <c r="C58" s="11" t="s">
        <v>102</v>
      </c>
      <c r="D58" s="3">
        <v>1</v>
      </c>
      <c r="E58" s="2" t="s">
        <v>33</v>
      </c>
      <c r="G58" s="2">
        <v>1818</v>
      </c>
      <c r="H58" s="2">
        <v>205</v>
      </c>
      <c r="I58" s="134">
        <v>0.89866534849233815</v>
      </c>
      <c r="J58" s="2">
        <v>1166</v>
      </c>
      <c r="K58" s="2">
        <v>688</v>
      </c>
      <c r="L58" s="134">
        <v>0.59005145797598624</v>
      </c>
      <c r="M58" s="2">
        <v>4399</v>
      </c>
      <c r="N58" s="38">
        <v>27796.666666666668</v>
      </c>
      <c r="O58" s="135">
        <f t="shared" si="0"/>
        <v>6.318860347048572</v>
      </c>
      <c r="P58" s="135">
        <f t="shared" si="1"/>
        <v>15.28969563623029</v>
      </c>
      <c r="Q58" s="135">
        <f t="shared" si="2"/>
        <v>23.839336763865067</v>
      </c>
    </row>
    <row r="59" spans="1:17" x14ac:dyDescent="0.25">
      <c r="A59" s="15">
        <v>159647</v>
      </c>
      <c r="B59" s="3" t="s">
        <v>103</v>
      </c>
      <c r="C59" s="3" t="s">
        <v>102</v>
      </c>
      <c r="D59" s="3">
        <v>1</v>
      </c>
      <c r="E59" s="2" t="s">
        <v>29</v>
      </c>
      <c r="G59" s="2">
        <v>423</v>
      </c>
      <c r="H59" s="2">
        <v>119</v>
      </c>
      <c r="I59" s="134">
        <v>0.78044280442804426</v>
      </c>
      <c r="J59" s="2">
        <v>369</v>
      </c>
      <c r="K59" s="2">
        <v>181</v>
      </c>
      <c r="L59" s="134">
        <v>0.49051490514905149</v>
      </c>
      <c r="M59" s="2">
        <v>598</v>
      </c>
      <c r="N59" s="38">
        <v>9038.6666666666661</v>
      </c>
      <c r="O59" s="135">
        <f t="shared" si="0"/>
        <v>15.114827201783722</v>
      </c>
      <c r="P59" s="135">
        <f t="shared" si="1"/>
        <v>21.368006304176514</v>
      </c>
      <c r="Q59" s="135">
        <f t="shared" si="2"/>
        <v>24.495031616982835</v>
      </c>
    </row>
    <row r="60" spans="1:17" x14ac:dyDescent="0.25">
      <c r="A60" s="10">
        <v>159939</v>
      </c>
      <c r="B60" s="11" t="s">
        <v>104</v>
      </c>
      <c r="C60" s="11" t="s">
        <v>102</v>
      </c>
      <c r="D60" s="3">
        <v>1</v>
      </c>
      <c r="E60" s="2" t="s">
        <v>29</v>
      </c>
      <c r="F60" s="12" t="s">
        <v>30</v>
      </c>
      <c r="G60" s="2">
        <v>377</v>
      </c>
      <c r="H60" s="2">
        <v>129</v>
      </c>
      <c r="I60" s="134">
        <v>0.74505928853754944</v>
      </c>
      <c r="J60" s="2">
        <v>363</v>
      </c>
      <c r="K60" s="2">
        <v>219</v>
      </c>
      <c r="L60" s="134">
        <v>0.60330578512396693</v>
      </c>
      <c r="M60" s="2">
        <v>715</v>
      </c>
      <c r="N60" s="38">
        <v>8625.6666666666661</v>
      </c>
      <c r="O60" s="135">
        <f t="shared" si="0"/>
        <v>12.063869463869462</v>
      </c>
      <c r="P60" s="135">
        <f t="shared" si="1"/>
        <v>22.879752431476568</v>
      </c>
      <c r="Q60" s="135">
        <f t="shared" si="2"/>
        <v>23.762167125803487</v>
      </c>
    </row>
    <row r="61" spans="1:17" x14ac:dyDescent="0.25">
      <c r="A61" s="10">
        <v>160658</v>
      </c>
      <c r="B61" s="11" t="s">
        <v>105</v>
      </c>
      <c r="C61" s="11" t="s">
        <v>102</v>
      </c>
      <c r="D61" s="3">
        <v>1</v>
      </c>
      <c r="E61" s="2" t="s">
        <v>29</v>
      </c>
      <c r="G61" s="2">
        <v>584</v>
      </c>
      <c r="H61" s="2">
        <v>146</v>
      </c>
      <c r="I61" s="134">
        <v>0.8</v>
      </c>
      <c r="J61" s="2">
        <v>584</v>
      </c>
      <c r="K61" s="2">
        <v>284</v>
      </c>
      <c r="L61" s="134">
        <v>0.4863013698630137</v>
      </c>
      <c r="M61" s="2">
        <v>1211</v>
      </c>
      <c r="N61" s="38">
        <v>14867</v>
      </c>
      <c r="O61" s="135">
        <f t="shared" si="0"/>
        <v>12.2766308835673</v>
      </c>
      <c r="P61" s="135">
        <f t="shared" si="1"/>
        <v>25.457191780821919</v>
      </c>
      <c r="Q61" s="135">
        <f t="shared" si="2"/>
        <v>25.457191780821919</v>
      </c>
    </row>
    <row r="62" spans="1:17" x14ac:dyDescent="0.25">
      <c r="A62" s="15">
        <v>166513</v>
      </c>
      <c r="B62" s="3" t="s">
        <v>106</v>
      </c>
      <c r="C62" s="3" t="s">
        <v>107</v>
      </c>
      <c r="D62" s="3">
        <v>1</v>
      </c>
      <c r="E62" s="2" t="s">
        <v>29</v>
      </c>
      <c r="G62" s="2">
        <v>509</v>
      </c>
      <c r="H62" s="2">
        <v>546</v>
      </c>
      <c r="I62" s="134">
        <v>0.4824644549763033</v>
      </c>
      <c r="J62" s="2">
        <v>473</v>
      </c>
      <c r="K62" s="2">
        <v>287</v>
      </c>
      <c r="L62" s="134">
        <v>0.60676532769556024</v>
      </c>
      <c r="M62" s="2">
        <v>793</v>
      </c>
      <c r="N62" s="38">
        <v>11444.333333333334</v>
      </c>
      <c r="O62" s="135">
        <f t="shared" si="0"/>
        <v>14.431693989071039</v>
      </c>
      <c r="P62" s="135">
        <f t="shared" si="1"/>
        <v>22.483955468238378</v>
      </c>
      <c r="Q62" s="135">
        <f t="shared" si="2"/>
        <v>24.195207892882312</v>
      </c>
    </row>
    <row r="63" spans="1:17" x14ac:dyDescent="0.25">
      <c r="A63" s="16">
        <v>166629</v>
      </c>
      <c r="B63" s="17" t="s">
        <v>108</v>
      </c>
      <c r="C63" s="17" t="s">
        <v>107</v>
      </c>
      <c r="D63" s="18">
        <v>1</v>
      </c>
      <c r="E63" s="17" t="s">
        <v>33</v>
      </c>
      <c r="F63" s="17" t="s">
        <v>40</v>
      </c>
      <c r="G63" s="18">
        <v>1531</v>
      </c>
      <c r="H63" s="18">
        <v>323</v>
      </c>
      <c r="I63" s="136">
        <v>0.82578209277238401</v>
      </c>
      <c r="J63" s="18">
        <v>1221</v>
      </c>
      <c r="K63" s="18">
        <v>723</v>
      </c>
      <c r="L63" s="136">
        <v>0.59213759213759209</v>
      </c>
      <c r="M63" s="18">
        <v>3363</v>
      </c>
      <c r="N63" s="31">
        <v>24429.333333333332</v>
      </c>
      <c r="O63" s="137">
        <f t="shared" si="0"/>
        <v>7.2641490732480918</v>
      </c>
      <c r="P63" s="137">
        <f t="shared" si="1"/>
        <v>15.956455475723926</v>
      </c>
      <c r="Q63" s="137">
        <f t="shared" si="2"/>
        <v>20.007644007644007</v>
      </c>
    </row>
    <row r="64" spans="1:17" x14ac:dyDescent="0.25">
      <c r="A64" s="15">
        <v>166638</v>
      </c>
      <c r="B64" s="3" t="s">
        <v>109</v>
      </c>
      <c r="C64" s="3" t="s">
        <v>107</v>
      </c>
      <c r="D64" s="3">
        <v>1</v>
      </c>
      <c r="E64" s="2" t="s">
        <v>29</v>
      </c>
      <c r="G64" s="2">
        <v>547</v>
      </c>
      <c r="H64" s="2">
        <v>541</v>
      </c>
      <c r="I64" s="134">
        <v>0.50275735294117652</v>
      </c>
      <c r="J64" s="2">
        <v>547</v>
      </c>
      <c r="K64" s="2">
        <v>274</v>
      </c>
      <c r="L64" s="134">
        <v>0.5009140767824497</v>
      </c>
      <c r="M64" s="2">
        <v>1156</v>
      </c>
      <c r="N64" s="38">
        <v>11586.333333333334</v>
      </c>
      <c r="O64" s="135">
        <f t="shared" si="0"/>
        <v>10.022779700115342</v>
      </c>
      <c r="P64" s="135">
        <f t="shared" si="1"/>
        <v>21.181596587446681</v>
      </c>
      <c r="Q64" s="135">
        <f t="shared" si="2"/>
        <v>21.181596587446681</v>
      </c>
    </row>
    <row r="65" spans="1:17" x14ac:dyDescent="0.25">
      <c r="A65" s="10">
        <v>163286</v>
      </c>
      <c r="B65" s="11" t="s">
        <v>110</v>
      </c>
      <c r="C65" s="11" t="s">
        <v>111</v>
      </c>
      <c r="D65" s="3">
        <v>1</v>
      </c>
      <c r="E65" s="2" t="s">
        <v>33</v>
      </c>
      <c r="G65" s="2">
        <v>3200</v>
      </c>
      <c r="H65" s="2">
        <v>986</v>
      </c>
      <c r="I65" s="134">
        <v>0.76445293836598183</v>
      </c>
      <c r="J65" s="2">
        <v>1668</v>
      </c>
      <c r="K65" s="2">
        <v>1061</v>
      </c>
      <c r="L65" s="134">
        <v>0.63609112709832138</v>
      </c>
      <c r="M65" s="2">
        <v>4915</v>
      </c>
      <c r="N65" s="38">
        <v>34032.333333333336</v>
      </c>
      <c r="O65" s="135">
        <f t="shared" si="0"/>
        <v>6.9241776873516452</v>
      </c>
      <c r="P65" s="135">
        <f t="shared" si="1"/>
        <v>10.635104166666668</v>
      </c>
      <c r="Q65" s="135">
        <f t="shared" si="2"/>
        <v>20.403077537969626</v>
      </c>
    </row>
    <row r="66" spans="1:17" x14ac:dyDescent="0.25">
      <c r="A66" s="10">
        <v>161253</v>
      </c>
      <c r="B66" s="11" t="s">
        <v>112</v>
      </c>
      <c r="C66" s="11" t="s">
        <v>113</v>
      </c>
      <c r="D66" s="3">
        <v>1</v>
      </c>
      <c r="E66" s="2" t="s">
        <v>29</v>
      </c>
      <c r="F66" s="12" t="s">
        <v>30</v>
      </c>
      <c r="G66" s="2">
        <v>609</v>
      </c>
      <c r="H66" s="2">
        <v>248</v>
      </c>
      <c r="I66" s="134">
        <v>0.7106184364060677</v>
      </c>
      <c r="J66" s="2">
        <v>587</v>
      </c>
      <c r="K66" s="2">
        <v>363</v>
      </c>
      <c r="L66" s="134">
        <v>0.61839863713798982</v>
      </c>
      <c r="M66" s="2">
        <v>1533</v>
      </c>
      <c r="N66" s="38">
        <v>9518</v>
      </c>
      <c r="O66" s="135">
        <f t="shared" si="0"/>
        <v>6.2087410306588389</v>
      </c>
      <c r="P66" s="135">
        <f t="shared" si="1"/>
        <v>15.628899835796387</v>
      </c>
      <c r="Q66" s="135">
        <f t="shared" si="2"/>
        <v>16.214650766609882</v>
      </c>
    </row>
    <row r="67" spans="1:17" x14ac:dyDescent="0.25">
      <c r="A67" s="10">
        <v>170976</v>
      </c>
      <c r="B67" s="11" t="s">
        <v>114</v>
      </c>
      <c r="C67" s="11" t="s">
        <v>115</v>
      </c>
      <c r="D67" s="3">
        <v>1</v>
      </c>
      <c r="E67" s="2" t="s">
        <v>33</v>
      </c>
      <c r="G67" s="2">
        <v>5849</v>
      </c>
      <c r="H67" s="2">
        <v>1343</v>
      </c>
      <c r="I67" s="134">
        <v>0.81326473859844273</v>
      </c>
      <c r="J67" s="2">
        <v>3356</v>
      </c>
      <c r="K67" s="2">
        <v>1475</v>
      </c>
      <c r="L67" s="134">
        <v>0.4395113230035757</v>
      </c>
      <c r="M67" s="2">
        <v>12564</v>
      </c>
      <c r="N67" s="38">
        <v>41055.333333333336</v>
      </c>
      <c r="O67" s="135">
        <f t="shared" si="0"/>
        <v>3.2676960628250029</v>
      </c>
      <c r="P67" s="135">
        <f t="shared" si="1"/>
        <v>7.0192055622043661</v>
      </c>
      <c r="Q67" s="135">
        <f t="shared" si="2"/>
        <v>12.233412793007549</v>
      </c>
    </row>
    <row r="68" spans="1:17" x14ac:dyDescent="0.25">
      <c r="A68" s="10">
        <v>171100</v>
      </c>
      <c r="B68" s="11" t="s">
        <v>116</v>
      </c>
      <c r="C68" s="11" t="s">
        <v>115</v>
      </c>
      <c r="D68" s="3">
        <v>1</v>
      </c>
      <c r="E68" s="2" t="s">
        <v>33</v>
      </c>
      <c r="G68" s="2">
        <v>2577</v>
      </c>
      <c r="H68" s="2">
        <v>385</v>
      </c>
      <c r="I68" s="134">
        <v>0.87002025658338955</v>
      </c>
      <c r="J68" s="2">
        <v>2314</v>
      </c>
      <c r="K68" s="2">
        <v>1376</v>
      </c>
      <c r="L68" s="134">
        <v>0.59464131374243734</v>
      </c>
      <c r="M68" s="2">
        <v>7927</v>
      </c>
      <c r="N68" s="38">
        <v>43672.333333333336</v>
      </c>
      <c r="O68" s="135">
        <f t="shared" si="0"/>
        <v>5.5093141583617173</v>
      </c>
      <c r="P68" s="135">
        <f t="shared" si="1"/>
        <v>16.946966757211229</v>
      </c>
      <c r="Q68" s="135">
        <f t="shared" si="2"/>
        <v>18.87309132814751</v>
      </c>
    </row>
    <row r="69" spans="1:17" x14ac:dyDescent="0.25">
      <c r="A69" s="10">
        <v>171128</v>
      </c>
      <c r="B69" s="11" t="s">
        <v>117</v>
      </c>
      <c r="C69" s="11" t="s">
        <v>115</v>
      </c>
      <c r="D69" s="3">
        <v>1</v>
      </c>
      <c r="E69" s="2" t="s">
        <v>29</v>
      </c>
      <c r="G69" s="2">
        <v>512</v>
      </c>
      <c r="H69" s="2">
        <v>116</v>
      </c>
      <c r="I69" s="134">
        <v>0.8152866242038217</v>
      </c>
      <c r="J69" s="2">
        <v>406</v>
      </c>
      <c r="K69" s="2">
        <v>210</v>
      </c>
      <c r="L69" s="134">
        <v>0.51724137931034486</v>
      </c>
      <c r="M69" s="2">
        <v>790</v>
      </c>
      <c r="N69" s="38">
        <v>6484</v>
      </c>
      <c r="O69" s="135">
        <f t="shared" si="0"/>
        <v>8.2075949367088601</v>
      </c>
      <c r="P69" s="135">
        <f t="shared" si="1"/>
        <v>12.6640625</v>
      </c>
      <c r="Q69" s="135">
        <f t="shared" si="2"/>
        <v>15.970443349753694</v>
      </c>
    </row>
    <row r="70" spans="1:17" x14ac:dyDescent="0.25">
      <c r="A70" s="10">
        <v>172644</v>
      </c>
      <c r="B70" s="11" t="s">
        <v>118</v>
      </c>
      <c r="C70" s="11" t="s">
        <v>115</v>
      </c>
      <c r="D70" s="3">
        <v>1</v>
      </c>
      <c r="E70" s="2" t="s">
        <v>33</v>
      </c>
      <c r="G70" s="2">
        <v>1806</v>
      </c>
      <c r="H70" s="2">
        <v>1139</v>
      </c>
      <c r="I70" s="134">
        <v>0.61324278438030555</v>
      </c>
      <c r="J70" s="2">
        <v>1057</v>
      </c>
      <c r="K70" s="2">
        <v>511</v>
      </c>
      <c r="L70" s="134">
        <v>0.48344370860927155</v>
      </c>
      <c r="M70" s="2">
        <v>3066</v>
      </c>
      <c r="N70" s="38">
        <v>22679.666666666668</v>
      </c>
      <c r="O70" s="135">
        <f t="shared" si="0"/>
        <v>7.3971515546858013</v>
      </c>
      <c r="P70" s="135">
        <f t="shared" si="1"/>
        <v>12.55795496493171</v>
      </c>
      <c r="Q70" s="135">
        <f t="shared" si="2"/>
        <v>21.456638284452854</v>
      </c>
    </row>
    <row r="71" spans="1:17" x14ac:dyDescent="0.25">
      <c r="A71" s="10">
        <v>172699</v>
      </c>
      <c r="B71" s="11" t="s">
        <v>119</v>
      </c>
      <c r="C71" s="11" t="s">
        <v>115</v>
      </c>
      <c r="D71" s="3">
        <v>1</v>
      </c>
      <c r="E71" s="2" t="s">
        <v>29</v>
      </c>
      <c r="G71" s="2">
        <v>882</v>
      </c>
      <c r="H71" s="2">
        <v>548</v>
      </c>
      <c r="I71" s="134">
        <v>0.61678321678321679</v>
      </c>
      <c r="J71" s="2">
        <v>868</v>
      </c>
      <c r="K71" s="2">
        <v>663</v>
      </c>
      <c r="L71" s="134">
        <v>0.76382488479262678</v>
      </c>
      <c r="M71" s="2">
        <v>1722</v>
      </c>
      <c r="N71" s="38">
        <v>20412</v>
      </c>
      <c r="O71" s="135">
        <f t="shared" ref="O71:O134" si="3">N71/M71</f>
        <v>11.853658536585366</v>
      </c>
      <c r="P71" s="135">
        <f t="shared" ref="P71:P134" si="4">N71/G71</f>
        <v>23.142857142857142</v>
      </c>
      <c r="Q71" s="135">
        <f t="shared" ref="Q71:Q134" si="5">N71/J71</f>
        <v>23.516129032258064</v>
      </c>
    </row>
    <row r="72" spans="1:17" x14ac:dyDescent="0.25">
      <c r="A72" s="10">
        <v>174066</v>
      </c>
      <c r="B72" s="11" t="s">
        <v>120</v>
      </c>
      <c r="C72" s="11" t="s">
        <v>121</v>
      </c>
      <c r="D72" s="3">
        <v>1</v>
      </c>
      <c r="E72" s="2" t="s">
        <v>33</v>
      </c>
      <c r="G72" s="2">
        <v>4126</v>
      </c>
      <c r="H72" s="2">
        <v>1218</v>
      </c>
      <c r="I72" s="134">
        <v>0.77208083832335328</v>
      </c>
      <c r="J72" s="2">
        <v>1851</v>
      </c>
      <c r="K72" s="2">
        <v>1144</v>
      </c>
      <c r="L72" s="134">
        <v>0.61804430037817393</v>
      </c>
      <c r="M72" s="2">
        <v>10400</v>
      </c>
      <c r="N72" s="38">
        <v>43315</v>
      </c>
      <c r="O72" s="135">
        <f t="shared" si="3"/>
        <v>4.1649038461538463</v>
      </c>
      <c r="P72" s="135">
        <f t="shared" si="4"/>
        <v>10.498061076102763</v>
      </c>
      <c r="Q72" s="135">
        <f t="shared" si="5"/>
        <v>23.400864397622907</v>
      </c>
    </row>
    <row r="73" spans="1:17" x14ac:dyDescent="0.25">
      <c r="A73" s="10">
        <v>178396</v>
      </c>
      <c r="B73" s="11" t="s">
        <v>122</v>
      </c>
      <c r="C73" s="11" t="s">
        <v>123</v>
      </c>
      <c r="D73" s="3">
        <v>1</v>
      </c>
      <c r="E73" s="2" t="s">
        <v>33</v>
      </c>
      <c r="G73" s="2">
        <v>3130</v>
      </c>
      <c r="H73" s="2">
        <v>1326</v>
      </c>
      <c r="I73" s="134">
        <v>0.70242369838420105</v>
      </c>
      <c r="J73" s="2">
        <v>1365</v>
      </c>
      <c r="K73" s="2">
        <v>670</v>
      </c>
      <c r="L73" s="134">
        <v>0.49084249084249082</v>
      </c>
      <c r="M73" s="2">
        <v>9094</v>
      </c>
      <c r="N73" s="38">
        <v>30875.333333333332</v>
      </c>
      <c r="O73" s="135">
        <f t="shared" si="3"/>
        <v>3.3951323216772962</v>
      </c>
      <c r="P73" s="135">
        <f t="shared" si="4"/>
        <v>9.8643237486687969</v>
      </c>
      <c r="Q73" s="135">
        <f t="shared" si="5"/>
        <v>22.619291819291817</v>
      </c>
    </row>
    <row r="74" spans="1:17" x14ac:dyDescent="0.25">
      <c r="A74" s="10">
        <v>178402</v>
      </c>
      <c r="B74" s="11" t="s">
        <v>124</v>
      </c>
      <c r="C74" s="11" t="s">
        <v>123</v>
      </c>
      <c r="D74" s="3">
        <v>1</v>
      </c>
      <c r="E74" s="2" t="s">
        <v>29</v>
      </c>
      <c r="G74" s="2">
        <v>1290</v>
      </c>
      <c r="H74" s="2">
        <v>579</v>
      </c>
      <c r="I74" s="134">
        <v>0.6902086677367576</v>
      </c>
      <c r="J74" s="2">
        <v>748</v>
      </c>
      <c r="K74" s="2">
        <v>321</v>
      </c>
      <c r="L74" s="134">
        <v>0.42914438502673796</v>
      </c>
      <c r="M74" s="2">
        <v>1367</v>
      </c>
      <c r="N74" s="38">
        <v>11654.333333333334</v>
      </c>
      <c r="O74" s="135">
        <f t="shared" si="3"/>
        <v>8.5254815898561329</v>
      </c>
      <c r="P74" s="135">
        <f t="shared" si="4"/>
        <v>9.0343669250645995</v>
      </c>
      <c r="Q74" s="135">
        <f t="shared" si="5"/>
        <v>15.580659536541891</v>
      </c>
    </row>
    <row r="75" spans="1:17" x14ac:dyDescent="0.25">
      <c r="A75" s="10">
        <v>178411</v>
      </c>
      <c r="B75" s="11" t="s">
        <v>125</v>
      </c>
      <c r="C75" s="11" t="s">
        <v>123</v>
      </c>
      <c r="D75" s="3">
        <v>1</v>
      </c>
      <c r="E75" s="2" t="s">
        <v>29</v>
      </c>
      <c r="G75" s="2">
        <v>377</v>
      </c>
      <c r="H75" s="2">
        <v>114</v>
      </c>
      <c r="I75" s="134">
        <v>0.76782077393075354</v>
      </c>
      <c r="J75" s="2">
        <v>339</v>
      </c>
      <c r="K75" s="2">
        <v>206</v>
      </c>
      <c r="L75" s="134">
        <v>0.60766961651917406</v>
      </c>
      <c r="M75" s="2">
        <v>800</v>
      </c>
      <c r="N75" s="38">
        <v>6659.666666666667</v>
      </c>
      <c r="O75" s="135">
        <f t="shared" si="3"/>
        <v>8.324583333333333</v>
      </c>
      <c r="P75" s="135">
        <f t="shared" si="4"/>
        <v>17.664898320070733</v>
      </c>
      <c r="Q75" s="135">
        <f t="shared" si="5"/>
        <v>19.645034414945922</v>
      </c>
    </row>
    <row r="76" spans="1:17" x14ac:dyDescent="0.25">
      <c r="A76" s="10">
        <v>178420</v>
      </c>
      <c r="B76" s="11" t="s">
        <v>126</v>
      </c>
      <c r="C76" s="11" t="s">
        <v>123</v>
      </c>
      <c r="D76" s="3">
        <v>1</v>
      </c>
      <c r="E76" s="2" t="s">
        <v>29</v>
      </c>
      <c r="G76" s="2">
        <v>533</v>
      </c>
      <c r="H76" s="2">
        <v>536</v>
      </c>
      <c r="I76" s="134">
        <v>0.49859681945743684</v>
      </c>
      <c r="J76" s="2">
        <v>479</v>
      </c>
      <c r="K76" s="2">
        <v>230</v>
      </c>
      <c r="L76" s="134">
        <v>0.4801670146137787</v>
      </c>
      <c r="M76" s="2">
        <v>928</v>
      </c>
      <c r="N76" s="38">
        <v>10330.333333333334</v>
      </c>
      <c r="O76" s="135">
        <f t="shared" si="3"/>
        <v>11.131824712643679</v>
      </c>
      <c r="P76" s="135">
        <f t="shared" si="4"/>
        <v>19.38148843026892</v>
      </c>
      <c r="Q76" s="135">
        <f t="shared" si="5"/>
        <v>21.566457898399445</v>
      </c>
    </row>
    <row r="77" spans="1:17" x14ac:dyDescent="0.25">
      <c r="A77" s="10">
        <v>175856</v>
      </c>
      <c r="B77" s="11" t="s">
        <v>127</v>
      </c>
      <c r="C77" s="11" t="s">
        <v>128</v>
      </c>
      <c r="D77" s="3">
        <v>1</v>
      </c>
      <c r="E77" s="2" t="s">
        <v>29</v>
      </c>
      <c r="F77" s="12" t="s">
        <v>30</v>
      </c>
      <c r="G77" s="2">
        <v>378</v>
      </c>
      <c r="H77" s="2">
        <v>139</v>
      </c>
      <c r="I77" s="134">
        <v>0.7311411992263056</v>
      </c>
      <c r="J77" s="2">
        <v>378</v>
      </c>
      <c r="K77" s="2">
        <v>173</v>
      </c>
      <c r="L77" s="134">
        <v>0.45767195767195767</v>
      </c>
      <c r="M77" s="2">
        <v>915</v>
      </c>
      <c r="N77" s="38">
        <v>7407</v>
      </c>
      <c r="O77" s="135">
        <f t="shared" si="3"/>
        <v>8.0950819672131153</v>
      </c>
      <c r="P77" s="135">
        <f t="shared" si="4"/>
        <v>19.595238095238095</v>
      </c>
      <c r="Q77" s="135">
        <f t="shared" si="5"/>
        <v>19.595238095238095</v>
      </c>
    </row>
    <row r="78" spans="1:17" x14ac:dyDescent="0.25">
      <c r="A78" s="10">
        <v>176017</v>
      </c>
      <c r="B78" s="11" t="s">
        <v>129</v>
      </c>
      <c r="C78" s="11" t="s">
        <v>128</v>
      </c>
      <c r="D78" s="3">
        <v>1</v>
      </c>
      <c r="E78" s="2" t="s">
        <v>29</v>
      </c>
      <c r="F78" s="12" t="s">
        <v>30</v>
      </c>
      <c r="G78" s="2">
        <v>779</v>
      </c>
      <c r="H78" s="2">
        <v>142</v>
      </c>
      <c r="I78" s="134">
        <v>0.84581976112920743</v>
      </c>
      <c r="J78" s="2">
        <v>764</v>
      </c>
      <c r="K78" s="2">
        <v>358</v>
      </c>
      <c r="L78" s="134">
        <v>0.468586387434555</v>
      </c>
      <c r="M78" s="2">
        <v>1784</v>
      </c>
      <c r="N78" s="38">
        <v>17021.333333333332</v>
      </c>
      <c r="O78" s="135">
        <f t="shared" si="3"/>
        <v>9.5411061285500747</v>
      </c>
      <c r="P78" s="135">
        <f t="shared" si="4"/>
        <v>21.850235344458707</v>
      </c>
      <c r="Q78" s="135">
        <f t="shared" si="5"/>
        <v>22.279232111692842</v>
      </c>
    </row>
    <row r="79" spans="1:17" x14ac:dyDescent="0.25">
      <c r="A79" s="16">
        <v>176080</v>
      </c>
      <c r="B79" s="17" t="s">
        <v>130</v>
      </c>
      <c r="C79" s="17" t="s">
        <v>128</v>
      </c>
      <c r="D79" s="18">
        <v>1</v>
      </c>
      <c r="E79" s="18" t="s">
        <v>33</v>
      </c>
      <c r="F79" s="18" t="s">
        <v>40</v>
      </c>
      <c r="G79" s="18">
        <v>1106</v>
      </c>
      <c r="H79" s="18">
        <v>147</v>
      </c>
      <c r="I79" s="136">
        <v>0.88268156424581001</v>
      </c>
      <c r="J79" s="18">
        <v>882</v>
      </c>
      <c r="K79" s="18">
        <v>422</v>
      </c>
      <c r="L79" s="136">
        <v>0.47845804988662133</v>
      </c>
      <c r="M79" s="18">
        <v>3126</v>
      </c>
      <c r="N79" s="31">
        <v>18150</v>
      </c>
      <c r="O79" s="137">
        <f t="shared" si="3"/>
        <v>5.8061420345489445</v>
      </c>
      <c r="P79" s="137">
        <f t="shared" si="4"/>
        <v>16.410488245931283</v>
      </c>
      <c r="Q79" s="137">
        <f t="shared" si="5"/>
        <v>20.578231292517007</v>
      </c>
    </row>
    <row r="80" spans="1:17" x14ac:dyDescent="0.25">
      <c r="A80" s="10">
        <v>176372</v>
      </c>
      <c r="B80" s="11" t="s">
        <v>131</v>
      </c>
      <c r="C80" s="11" t="s">
        <v>128</v>
      </c>
      <c r="D80" s="3">
        <v>1</v>
      </c>
      <c r="E80" s="2" t="s">
        <v>29</v>
      </c>
      <c r="F80" s="12" t="s">
        <v>30</v>
      </c>
      <c r="G80" s="2">
        <v>671</v>
      </c>
      <c r="H80" s="2">
        <v>191</v>
      </c>
      <c r="I80" s="134">
        <v>0.77842227378190254</v>
      </c>
      <c r="J80" s="2">
        <v>671</v>
      </c>
      <c r="K80" s="2">
        <v>303</v>
      </c>
      <c r="L80" s="134">
        <v>0.45156482861400893</v>
      </c>
      <c r="M80" s="2">
        <v>1543</v>
      </c>
      <c r="N80" s="38">
        <v>14064.666666666666</v>
      </c>
      <c r="O80" s="135">
        <f t="shared" si="3"/>
        <v>9.1151436595376971</v>
      </c>
      <c r="P80" s="135">
        <f t="shared" si="4"/>
        <v>20.960755091902634</v>
      </c>
      <c r="Q80" s="135">
        <f t="shared" si="5"/>
        <v>20.960755091902634</v>
      </c>
    </row>
    <row r="81" spans="1:17" x14ac:dyDescent="0.25">
      <c r="A81" s="10">
        <v>180461</v>
      </c>
      <c r="B81" s="11" t="s">
        <v>132</v>
      </c>
      <c r="C81" s="11" t="s">
        <v>133</v>
      </c>
      <c r="D81" s="3">
        <v>1</v>
      </c>
      <c r="E81" s="2" t="s">
        <v>33</v>
      </c>
      <c r="F81" s="12" t="s">
        <v>30</v>
      </c>
      <c r="G81" s="2">
        <v>779</v>
      </c>
      <c r="H81" s="2">
        <v>350</v>
      </c>
      <c r="I81" s="134">
        <v>0.68999114260407435</v>
      </c>
      <c r="J81" s="2">
        <v>569</v>
      </c>
      <c r="K81" s="2">
        <v>332</v>
      </c>
      <c r="L81" s="134">
        <v>0.58347978910369069</v>
      </c>
      <c r="M81" s="2">
        <v>1522</v>
      </c>
      <c r="N81" s="38">
        <v>11607</v>
      </c>
      <c r="O81" s="135">
        <f t="shared" si="3"/>
        <v>7.6261498028909331</v>
      </c>
      <c r="P81" s="135">
        <f t="shared" si="4"/>
        <v>14.89987163029525</v>
      </c>
      <c r="Q81" s="135">
        <f t="shared" si="5"/>
        <v>20.398945518453427</v>
      </c>
    </row>
    <row r="82" spans="1:17" x14ac:dyDescent="0.25">
      <c r="A82" s="10">
        <v>180489</v>
      </c>
      <c r="B82" s="11" t="s">
        <v>134</v>
      </c>
      <c r="C82" s="11" t="s">
        <v>133</v>
      </c>
      <c r="D82" s="3">
        <v>1</v>
      </c>
      <c r="E82" s="2" t="s">
        <v>29</v>
      </c>
      <c r="F82" s="12" t="s">
        <v>30</v>
      </c>
      <c r="G82" s="2">
        <v>605</v>
      </c>
      <c r="H82" s="2">
        <v>307</v>
      </c>
      <c r="I82" s="134">
        <v>0.66337719298245612</v>
      </c>
      <c r="J82" s="2">
        <v>567</v>
      </c>
      <c r="K82" s="2">
        <v>326</v>
      </c>
      <c r="L82" s="134">
        <v>0.57495590828924159</v>
      </c>
      <c r="M82" s="2">
        <v>1351</v>
      </c>
      <c r="N82" s="38">
        <v>13189</v>
      </c>
      <c r="O82" s="135">
        <f t="shared" si="3"/>
        <v>9.7623982235381206</v>
      </c>
      <c r="P82" s="135">
        <f t="shared" si="4"/>
        <v>21.8</v>
      </c>
      <c r="Q82" s="135">
        <f t="shared" si="5"/>
        <v>23.261022927689595</v>
      </c>
    </row>
    <row r="83" spans="1:17" x14ac:dyDescent="0.25">
      <c r="A83" s="10">
        <v>199120</v>
      </c>
      <c r="B83" s="11" t="s">
        <v>135</v>
      </c>
      <c r="C83" s="11" t="s">
        <v>136</v>
      </c>
      <c r="D83" s="3">
        <v>1</v>
      </c>
      <c r="E83" s="2" t="s">
        <v>33</v>
      </c>
      <c r="G83" s="2">
        <v>3143</v>
      </c>
      <c r="H83" s="2">
        <v>503</v>
      </c>
      <c r="I83" s="134">
        <v>0.86204059243006037</v>
      </c>
      <c r="J83" s="2">
        <v>1686</v>
      </c>
      <c r="K83" s="2">
        <v>925</v>
      </c>
      <c r="L83" s="134">
        <v>0.54863582443653613</v>
      </c>
      <c r="M83" s="2">
        <v>8094</v>
      </c>
      <c r="N83" s="38">
        <v>25860.333333333332</v>
      </c>
      <c r="O83" s="135">
        <f t="shared" si="3"/>
        <v>3.1950004118276913</v>
      </c>
      <c r="P83" s="135">
        <f t="shared" si="4"/>
        <v>8.2279138827023015</v>
      </c>
      <c r="Q83" s="135">
        <f t="shared" si="5"/>
        <v>15.338275998418347</v>
      </c>
    </row>
    <row r="84" spans="1:17" x14ac:dyDescent="0.25">
      <c r="A84" s="10">
        <v>199148</v>
      </c>
      <c r="B84" s="11" t="s">
        <v>137</v>
      </c>
      <c r="C84" s="11" t="s">
        <v>136</v>
      </c>
      <c r="D84" s="3">
        <v>1</v>
      </c>
      <c r="E84" s="2" t="s">
        <v>29</v>
      </c>
      <c r="G84" s="2">
        <v>806</v>
      </c>
      <c r="H84" s="2">
        <v>211</v>
      </c>
      <c r="I84" s="134">
        <v>0.79252704031465093</v>
      </c>
      <c r="J84" s="2">
        <v>806</v>
      </c>
      <c r="K84" s="2">
        <v>436</v>
      </c>
      <c r="L84" s="134">
        <v>0.54094292803970223</v>
      </c>
      <c r="M84" s="2">
        <v>1752</v>
      </c>
      <c r="N84" s="38">
        <v>15835.666666666666</v>
      </c>
      <c r="O84" s="135">
        <f t="shared" si="3"/>
        <v>9.0386225266362246</v>
      </c>
      <c r="P84" s="135">
        <f t="shared" si="4"/>
        <v>19.647229114971051</v>
      </c>
      <c r="Q84" s="135">
        <f t="shared" si="5"/>
        <v>19.647229114971051</v>
      </c>
    </row>
    <row r="85" spans="1:17" x14ac:dyDescent="0.25">
      <c r="A85" s="10">
        <v>199193</v>
      </c>
      <c r="B85" s="11" t="s">
        <v>138</v>
      </c>
      <c r="C85" s="11" t="s">
        <v>136</v>
      </c>
      <c r="D85" s="3">
        <v>1</v>
      </c>
      <c r="E85" s="2" t="s">
        <v>33</v>
      </c>
      <c r="G85" s="2">
        <v>1736</v>
      </c>
      <c r="H85" s="2">
        <v>339</v>
      </c>
      <c r="I85" s="134">
        <v>0.83662650602409638</v>
      </c>
      <c r="J85" s="2">
        <v>1736</v>
      </c>
      <c r="K85" s="2">
        <v>1059</v>
      </c>
      <c r="L85" s="134">
        <v>0.61002304147465436</v>
      </c>
      <c r="M85" s="2">
        <v>6298</v>
      </c>
      <c r="N85" s="38">
        <v>29881</v>
      </c>
      <c r="O85" s="135">
        <f t="shared" si="3"/>
        <v>4.7445220704985713</v>
      </c>
      <c r="P85" s="135">
        <f t="shared" si="4"/>
        <v>17.212557603686637</v>
      </c>
      <c r="Q85" s="135">
        <f t="shared" si="5"/>
        <v>17.212557603686637</v>
      </c>
    </row>
    <row r="86" spans="1:17" x14ac:dyDescent="0.25">
      <c r="A86" s="10">
        <v>200280</v>
      </c>
      <c r="B86" s="11" t="s">
        <v>139</v>
      </c>
      <c r="C86" s="11" t="s">
        <v>140</v>
      </c>
      <c r="D86" s="3">
        <v>1</v>
      </c>
      <c r="E86" s="2" t="s">
        <v>29</v>
      </c>
      <c r="F86" s="12" t="s">
        <v>30</v>
      </c>
      <c r="G86" s="2">
        <v>733</v>
      </c>
      <c r="H86" s="2">
        <v>72</v>
      </c>
      <c r="I86" s="134">
        <v>0.91055900621118013</v>
      </c>
      <c r="J86" s="2">
        <v>583</v>
      </c>
      <c r="K86" s="2">
        <v>300</v>
      </c>
      <c r="L86" s="134">
        <v>0.51457975986277871</v>
      </c>
      <c r="M86" s="2">
        <v>1910</v>
      </c>
      <c r="N86" s="38">
        <v>12227</v>
      </c>
      <c r="O86" s="135">
        <f t="shared" si="3"/>
        <v>6.4015706806282724</v>
      </c>
      <c r="P86" s="135">
        <f t="shared" si="4"/>
        <v>16.680763983628921</v>
      </c>
      <c r="Q86" s="135">
        <f t="shared" si="5"/>
        <v>20.972555746140653</v>
      </c>
    </row>
    <row r="87" spans="1:17" x14ac:dyDescent="0.25">
      <c r="A87" s="10">
        <v>200332</v>
      </c>
      <c r="B87" s="11" t="s">
        <v>141</v>
      </c>
      <c r="C87" s="11" t="s">
        <v>140</v>
      </c>
      <c r="D87" s="3">
        <v>1</v>
      </c>
      <c r="E87" s="2" t="s">
        <v>33</v>
      </c>
      <c r="F87" s="12" t="s">
        <v>30</v>
      </c>
      <c r="G87" s="2">
        <v>894</v>
      </c>
      <c r="H87" s="2">
        <v>15</v>
      </c>
      <c r="I87" s="134">
        <v>0.98349834983498352</v>
      </c>
      <c r="J87" s="2">
        <v>580</v>
      </c>
      <c r="K87" s="2">
        <v>196</v>
      </c>
      <c r="L87" s="134">
        <v>0.33793103448275863</v>
      </c>
      <c r="M87" s="2">
        <v>1620</v>
      </c>
      <c r="N87" s="38">
        <v>12583</v>
      </c>
      <c r="O87" s="135">
        <f t="shared" si="3"/>
        <v>7.7672839506172844</v>
      </c>
      <c r="P87" s="135">
        <f t="shared" si="4"/>
        <v>14.074944071588368</v>
      </c>
      <c r="Q87" s="135">
        <f t="shared" si="5"/>
        <v>21.694827586206898</v>
      </c>
    </row>
    <row r="88" spans="1:17" x14ac:dyDescent="0.25">
      <c r="A88" s="10">
        <v>181464</v>
      </c>
      <c r="B88" s="11" t="s">
        <v>142</v>
      </c>
      <c r="C88" s="11" t="s">
        <v>143</v>
      </c>
      <c r="D88" s="3">
        <v>1</v>
      </c>
      <c r="E88" s="2" t="s">
        <v>33</v>
      </c>
      <c r="G88" s="2">
        <v>1599</v>
      </c>
      <c r="H88" s="2">
        <v>413</v>
      </c>
      <c r="I88" s="134">
        <v>0.79473161033797213</v>
      </c>
      <c r="J88" s="2">
        <v>1124</v>
      </c>
      <c r="K88" s="2">
        <v>717</v>
      </c>
      <c r="L88" s="134">
        <v>0.63790035587188609</v>
      </c>
      <c r="M88" s="2">
        <v>3956</v>
      </c>
      <c r="N88" s="38">
        <v>22185</v>
      </c>
      <c r="O88" s="135">
        <f t="shared" si="3"/>
        <v>5.6079373104145605</v>
      </c>
      <c r="P88" s="135">
        <f t="shared" si="4"/>
        <v>13.874296435272045</v>
      </c>
      <c r="Q88" s="135">
        <f t="shared" si="5"/>
        <v>19.737544483985765</v>
      </c>
    </row>
    <row r="89" spans="1:17" x14ac:dyDescent="0.25">
      <c r="A89" s="10">
        <v>183044</v>
      </c>
      <c r="B89" s="11" t="s">
        <v>144</v>
      </c>
      <c r="C89" s="11" t="s">
        <v>145</v>
      </c>
      <c r="D89" s="3">
        <v>1</v>
      </c>
      <c r="E89" s="2" t="s">
        <v>29</v>
      </c>
      <c r="F89" s="12" t="s">
        <v>30</v>
      </c>
      <c r="G89" s="2">
        <v>711</v>
      </c>
      <c r="H89" s="2">
        <v>423</v>
      </c>
      <c r="I89" s="134">
        <v>0.62698412698412698</v>
      </c>
      <c r="J89" s="2">
        <v>621</v>
      </c>
      <c r="K89" s="2">
        <v>442</v>
      </c>
      <c r="L89" s="134">
        <v>0.71175523349436398</v>
      </c>
      <c r="M89" s="2">
        <v>1622</v>
      </c>
      <c r="N89" s="38">
        <v>13975.333333333334</v>
      </c>
      <c r="O89" s="135">
        <f t="shared" si="3"/>
        <v>8.6161117961364582</v>
      </c>
      <c r="P89" s="135">
        <f t="shared" si="4"/>
        <v>19.6558837318331</v>
      </c>
      <c r="Q89" s="135">
        <f t="shared" si="5"/>
        <v>22.504562533548043</v>
      </c>
    </row>
    <row r="90" spans="1:17" x14ac:dyDescent="0.25">
      <c r="A90" s="16">
        <v>185828</v>
      </c>
      <c r="B90" s="17" t="s">
        <v>146</v>
      </c>
      <c r="C90" s="17" t="s">
        <v>147</v>
      </c>
      <c r="D90" s="18">
        <v>1</v>
      </c>
      <c r="E90" s="18" t="s">
        <v>29</v>
      </c>
      <c r="F90" s="18" t="s">
        <v>40</v>
      </c>
      <c r="G90" s="18">
        <v>426</v>
      </c>
      <c r="H90" s="18">
        <v>248</v>
      </c>
      <c r="I90" s="136">
        <v>0.63204747774480707</v>
      </c>
      <c r="J90" s="18">
        <v>389</v>
      </c>
      <c r="K90" s="18">
        <v>232</v>
      </c>
      <c r="L90" s="136">
        <v>0.59640102827763497</v>
      </c>
      <c r="M90" s="18">
        <v>801</v>
      </c>
      <c r="N90" s="31">
        <v>7700.666666666667</v>
      </c>
      <c r="O90" s="137">
        <f t="shared" si="3"/>
        <v>9.6138160632542657</v>
      </c>
      <c r="P90" s="137">
        <f t="shared" si="4"/>
        <v>18.076682316118937</v>
      </c>
      <c r="Q90" s="137">
        <f t="shared" si="5"/>
        <v>19.796058269065981</v>
      </c>
    </row>
    <row r="91" spans="1:17" x14ac:dyDescent="0.25">
      <c r="A91" s="10">
        <v>186380</v>
      </c>
      <c r="B91" s="11" t="s">
        <v>148</v>
      </c>
      <c r="C91" s="11" t="s">
        <v>147</v>
      </c>
      <c r="D91" s="3">
        <v>1</v>
      </c>
      <c r="E91" s="2" t="s">
        <v>33</v>
      </c>
      <c r="G91" s="2">
        <v>2487</v>
      </c>
      <c r="H91" s="2">
        <v>1158</v>
      </c>
      <c r="I91" s="134">
        <v>0.68230452674897124</v>
      </c>
      <c r="J91" s="2">
        <v>1736</v>
      </c>
      <c r="K91" s="2">
        <v>1144</v>
      </c>
      <c r="L91" s="134">
        <v>0.65898617511520741</v>
      </c>
      <c r="M91" s="2">
        <v>5527</v>
      </c>
      <c r="N91" s="38">
        <v>36600</v>
      </c>
      <c r="O91" s="135">
        <f t="shared" si="3"/>
        <v>6.6220372715759002</v>
      </c>
      <c r="P91" s="135">
        <f t="shared" si="4"/>
        <v>14.716525934861279</v>
      </c>
      <c r="Q91" s="135">
        <f t="shared" si="5"/>
        <v>21.082949308755762</v>
      </c>
    </row>
    <row r="92" spans="1:17" x14ac:dyDescent="0.25">
      <c r="A92" s="10">
        <v>186399</v>
      </c>
      <c r="B92" s="11" t="s">
        <v>149</v>
      </c>
      <c r="C92" s="11" t="s">
        <v>147</v>
      </c>
      <c r="D92" s="3">
        <v>1</v>
      </c>
      <c r="E92" s="2" t="s">
        <v>29</v>
      </c>
      <c r="G92" s="2">
        <v>550</v>
      </c>
      <c r="H92" s="2">
        <v>325</v>
      </c>
      <c r="I92" s="134">
        <v>0.62857142857142856</v>
      </c>
      <c r="J92" s="2">
        <v>496</v>
      </c>
      <c r="K92" s="2">
        <v>258</v>
      </c>
      <c r="L92" s="134">
        <v>0.52016129032258063</v>
      </c>
      <c r="M92" s="2">
        <v>785</v>
      </c>
      <c r="N92" s="38">
        <v>9206</v>
      </c>
      <c r="O92" s="135">
        <f t="shared" si="3"/>
        <v>11.727388535031848</v>
      </c>
      <c r="P92" s="135">
        <f t="shared" si="4"/>
        <v>16.738181818181818</v>
      </c>
      <c r="Q92" s="135">
        <f t="shared" si="5"/>
        <v>18.56048387096774</v>
      </c>
    </row>
    <row r="93" spans="1:17" x14ac:dyDescent="0.25">
      <c r="A93" s="10">
        <v>187985</v>
      </c>
      <c r="B93" s="11" t="s">
        <v>150</v>
      </c>
      <c r="C93" s="11" t="s">
        <v>151</v>
      </c>
      <c r="D93" s="3">
        <v>1</v>
      </c>
      <c r="E93" s="2" t="s">
        <v>33</v>
      </c>
      <c r="G93" s="2">
        <v>1789</v>
      </c>
      <c r="H93" s="2">
        <v>1238</v>
      </c>
      <c r="I93" s="134">
        <v>0.59101420548397754</v>
      </c>
      <c r="J93" s="2">
        <v>949</v>
      </c>
      <c r="K93" s="2">
        <v>577</v>
      </c>
      <c r="L93" s="134">
        <v>0.60800842992623816</v>
      </c>
      <c r="M93" s="2">
        <v>4403</v>
      </c>
      <c r="N93" s="38">
        <v>23423.666666666668</v>
      </c>
      <c r="O93" s="135">
        <f t="shared" si="3"/>
        <v>5.3199333787569083</v>
      </c>
      <c r="P93" s="135">
        <f t="shared" si="4"/>
        <v>13.093161915408981</v>
      </c>
      <c r="Q93" s="135">
        <f t="shared" si="5"/>
        <v>24.682472778363191</v>
      </c>
    </row>
    <row r="94" spans="1:17" x14ac:dyDescent="0.25">
      <c r="A94" s="10">
        <v>188030</v>
      </c>
      <c r="B94" s="11" t="s">
        <v>152</v>
      </c>
      <c r="C94" s="11" t="s">
        <v>151</v>
      </c>
      <c r="D94" s="3">
        <v>1</v>
      </c>
      <c r="E94" s="2" t="s">
        <v>29</v>
      </c>
      <c r="F94" s="12" t="s">
        <v>30</v>
      </c>
      <c r="G94" s="2">
        <v>820</v>
      </c>
      <c r="H94" s="2">
        <v>302</v>
      </c>
      <c r="I94" s="134">
        <v>0.73083778966131907</v>
      </c>
      <c r="J94" s="2">
        <v>687</v>
      </c>
      <c r="K94" s="2">
        <v>417</v>
      </c>
      <c r="L94" s="134">
        <v>0.60698689956331875</v>
      </c>
      <c r="M94" s="2">
        <v>2528</v>
      </c>
      <c r="N94" s="38">
        <v>14706</v>
      </c>
      <c r="O94" s="135">
        <f t="shared" si="3"/>
        <v>5.8172468354430382</v>
      </c>
      <c r="P94" s="135">
        <f t="shared" si="4"/>
        <v>17.934146341463414</v>
      </c>
      <c r="Q94" s="135">
        <f t="shared" si="5"/>
        <v>21.406113537117903</v>
      </c>
    </row>
    <row r="95" spans="1:17" x14ac:dyDescent="0.25">
      <c r="A95" s="10">
        <v>182281</v>
      </c>
      <c r="B95" s="11" t="s">
        <v>153</v>
      </c>
      <c r="C95" s="11" t="s">
        <v>154</v>
      </c>
      <c r="D95" s="3">
        <v>1</v>
      </c>
      <c r="E95" s="2" t="s">
        <v>29</v>
      </c>
      <c r="G95" s="2">
        <v>780</v>
      </c>
      <c r="H95" s="2">
        <v>622</v>
      </c>
      <c r="I95" s="134">
        <v>0.55634807417974319</v>
      </c>
      <c r="J95" s="2">
        <v>780</v>
      </c>
      <c r="K95" s="2">
        <v>481</v>
      </c>
      <c r="L95" s="134">
        <v>0.6166666666666667</v>
      </c>
      <c r="M95" s="2">
        <v>1962</v>
      </c>
      <c r="N95" s="38">
        <v>21390.666666666668</v>
      </c>
      <c r="O95" s="135">
        <f t="shared" si="3"/>
        <v>10.902480462113489</v>
      </c>
      <c r="P95" s="135">
        <f t="shared" si="4"/>
        <v>27.423931623931626</v>
      </c>
      <c r="Q95" s="135">
        <f t="shared" si="5"/>
        <v>27.423931623931626</v>
      </c>
    </row>
    <row r="96" spans="1:17" x14ac:dyDescent="0.25">
      <c r="A96" s="10">
        <v>182290</v>
      </c>
      <c r="B96" s="11" t="s">
        <v>155</v>
      </c>
      <c r="C96" s="11" t="s">
        <v>154</v>
      </c>
      <c r="D96" s="3">
        <v>1</v>
      </c>
      <c r="E96" s="2" t="s">
        <v>29</v>
      </c>
      <c r="F96" s="12" t="s">
        <v>30</v>
      </c>
      <c r="G96" s="2">
        <v>815</v>
      </c>
      <c r="H96" s="2">
        <v>922</v>
      </c>
      <c r="I96" s="134">
        <v>0.46919976971790445</v>
      </c>
      <c r="J96" s="2">
        <v>606</v>
      </c>
      <c r="K96" s="2">
        <v>361</v>
      </c>
      <c r="L96" s="134">
        <v>0.59570957095709576</v>
      </c>
      <c r="M96" s="2">
        <v>1631</v>
      </c>
      <c r="N96" s="38">
        <v>14894</v>
      </c>
      <c r="O96" s="135">
        <f t="shared" si="3"/>
        <v>9.1318209687308407</v>
      </c>
      <c r="P96" s="135">
        <f t="shared" si="4"/>
        <v>18.27484662576687</v>
      </c>
      <c r="Q96" s="135">
        <f t="shared" si="5"/>
        <v>24.577557755775576</v>
      </c>
    </row>
    <row r="97" spans="1:17" x14ac:dyDescent="0.25">
      <c r="A97" s="10">
        <v>190576</v>
      </c>
      <c r="B97" s="11" t="s">
        <v>156</v>
      </c>
      <c r="C97" s="11" t="s">
        <v>157</v>
      </c>
      <c r="D97" s="3">
        <v>1</v>
      </c>
      <c r="E97" s="2" t="s">
        <v>33</v>
      </c>
      <c r="G97" s="2">
        <v>195</v>
      </c>
      <c r="H97" s="2">
        <v>216</v>
      </c>
      <c r="I97" s="134">
        <v>0.47445255474452552</v>
      </c>
      <c r="J97" s="2">
        <v>195</v>
      </c>
      <c r="K97" s="2">
        <v>138</v>
      </c>
      <c r="L97" s="134">
        <v>0.70769230769230773</v>
      </c>
      <c r="M97" s="2">
        <v>387</v>
      </c>
      <c r="N97" s="38">
        <v>5422.666666666667</v>
      </c>
      <c r="O97" s="135">
        <f t="shared" si="3"/>
        <v>14.012058570198105</v>
      </c>
      <c r="P97" s="135">
        <f t="shared" si="4"/>
        <v>27.808547008547009</v>
      </c>
      <c r="Q97" s="135">
        <f t="shared" si="5"/>
        <v>27.808547008547009</v>
      </c>
    </row>
    <row r="98" spans="1:17" x14ac:dyDescent="0.25">
      <c r="A98" s="10">
        <v>196060</v>
      </c>
      <c r="B98" s="11" t="s">
        <v>158</v>
      </c>
      <c r="C98" s="11" t="s">
        <v>157</v>
      </c>
      <c r="D98" s="3">
        <v>1</v>
      </c>
      <c r="E98" s="2" t="s">
        <v>33</v>
      </c>
      <c r="G98" s="2">
        <v>591</v>
      </c>
      <c r="H98" s="2">
        <v>485</v>
      </c>
      <c r="I98" s="134">
        <v>0.5492565055762082</v>
      </c>
      <c r="J98" s="2">
        <v>568</v>
      </c>
      <c r="K98" s="2">
        <v>410</v>
      </c>
      <c r="L98" s="134">
        <v>0.721830985915493</v>
      </c>
      <c r="M98" s="2">
        <v>1468</v>
      </c>
      <c r="N98" s="38">
        <v>15066</v>
      </c>
      <c r="O98" s="135">
        <f t="shared" si="3"/>
        <v>10.262942779291553</v>
      </c>
      <c r="P98" s="135">
        <f t="shared" si="4"/>
        <v>25.492385786802032</v>
      </c>
      <c r="Q98" s="135">
        <f t="shared" si="5"/>
        <v>26.524647887323944</v>
      </c>
    </row>
    <row r="99" spans="1:17" x14ac:dyDescent="0.25">
      <c r="A99" s="10">
        <v>196079</v>
      </c>
      <c r="B99" s="11" t="s">
        <v>159</v>
      </c>
      <c r="C99" s="11" t="s">
        <v>157</v>
      </c>
      <c r="D99" s="3">
        <v>1</v>
      </c>
      <c r="E99" s="2" t="s">
        <v>29</v>
      </c>
      <c r="G99" s="2">
        <v>571</v>
      </c>
      <c r="H99" s="2">
        <v>254</v>
      </c>
      <c r="I99" s="134">
        <v>0.69212121212121214</v>
      </c>
      <c r="J99" s="2">
        <v>543</v>
      </c>
      <c r="K99" s="2">
        <v>341</v>
      </c>
      <c r="L99" s="134">
        <v>0.62799263351749535</v>
      </c>
      <c r="M99" s="2">
        <v>1254</v>
      </c>
      <c r="N99" s="38">
        <v>13602</v>
      </c>
      <c r="O99" s="135">
        <f t="shared" si="3"/>
        <v>10.846889952153109</v>
      </c>
      <c r="P99" s="135">
        <f t="shared" si="4"/>
        <v>23.82136602451839</v>
      </c>
      <c r="Q99" s="135">
        <f t="shared" si="5"/>
        <v>25.049723756906076</v>
      </c>
    </row>
    <row r="100" spans="1:17" x14ac:dyDescent="0.25">
      <c r="A100" s="10">
        <v>196088</v>
      </c>
      <c r="B100" s="11" t="s">
        <v>160</v>
      </c>
      <c r="C100" s="11" t="s">
        <v>157</v>
      </c>
      <c r="D100" s="3">
        <v>1</v>
      </c>
      <c r="E100" s="2" t="s">
        <v>33</v>
      </c>
      <c r="G100" s="2">
        <v>1537</v>
      </c>
      <c r="H100" s="2">
        <v>693</v>
      </c>
      <c r="I100" s="134">
        <v>0.68923766816143495</v>
      </c>
      <c r="J100" s="2">
        <v>1064</v>
      </c>
      <c r="K100" s="2">
        <v>625</v>
      </c>
      <c r="L100" s="134">
        <v>0.58740601503759393</v>
      </c>
      <c r="M100" s="2">
        <v>2583</v>
      </c>
      <c r="N100" s="38">
        <v>25417</v>
      </c>
      <c r="O100" s="135">
        <f t="shared" si="3"/>
        <v>9.8401084010840112</v>
      </c>
      <c r="P100" s="135">
        <f t="shared" si="4"/>
        <v>16.536759921925828</v>
      </c>
      <c r="Q100" s="135">
        <f t="shared" si="5"/>
        <v>23.888157894736842</v>
      </c>
    </row>
    <row r="101" spans="1:17" x14ac:dyDescent="0.25">
      <c r="A101" s="21">
        <v>196097</v>
      </c>
      <c r="B101" s="22" t="s">
        <v>161</v>
      </c>
      <c r="C101" s="22" t="s">
        <v>157</v>
      </c>
      <c r="D101" s="23">
        <v>1</v>
      </c>
      <c r="E101" s="23" t="s">
        <v>33</v>
      </c>
      <c r="F101" s="23" t="s">
        <v>162</v>
      </c>
      <c r="G101" s="23">
        <v>1557</v>
      </c>
      <c r="H101" s="23">
        <v>708</v>
      </c>
      <c r="I101" s="138">
        <v>0.68741721854304638</v>
      </c>
      <c r="J101" s="23">
        <v>908</v>
      </c>
      <c r="K101" s="23">
        <v>514</v>
      </c>
      <c r="L101" s="138">
        <v>0.56607929515418498</v>
      </c>
      <c r="M101" s="23">
        <v>2018</v>
      </c>
      <c r="N101" s="36">
        <v>21054.666666666668</v>
      </c>
      <c r="O101" s="139">
        <f t="shared" si="3"/>
        <v>10.433432441361084</v>
      </c>
      <c r="P101" s="139">
        <f t="shared" si="4"/>
        <v>13.522586169985015</v>
      </c>
      <c r="Q101" s="139">
        <f t="shared" si="5"/>
        <v>23.187958883994128</v>
      </c>
    </row>
    <row r="102" spans="1:17" x14ac:dyDescent="0.25">
      <c r="A102" s="10">
        <v>200800</v>
      </c>
      <c r="B102" s="11" t="s">
        <v>163</v>
      </c>
      <c r="C102" s="11" t="s">
        <v>164</v>
      </c>
      <c r="D102" s="3">
        <v>1</v>
      </c>
      <c r="E102" s="2" t="s">
        <v>29</v>
      </c>
      <c r="G102" s="2">
        <v>781</v>
      </c>
      <c r="H102" s="2">
        <v>1004</v>
      </c>
      <c r="I102" s="134">
        <v>0.43753501400560224</v>
      </c>
      <c r="J102" s="2">
        <v>781</v>
      </c>
      <c r="K102" s="2">
        <v>464</v>
      </c>
      <c r="L102" s="134">
        <v>0.59411011523687585</v>
      </c>
      <c r="M102" s="2">
        <v>1760</v>
      </c>
      <c r="N102" s="38">
        <v>22722.666666666668</v>
      </c>
      <c r="O102" s="135">
        <f t="shared" si="3"/>
        <v>12.910606060606062</v>
      </c>
      <c r="P102" s="135">
        <f t="shared" si="4"/>
        <v>29.094323516858729</v>
      </c>
      <c r="Q102" s="135">
        <f t="shared" si="5"/>
        <v>29.094323516858729</v>
      </c>
    </row>
    <row r="103" spans="1:17" x14ac:dyDescent="0.25">
      <c r="A103" s="10">
        <v>201441</v>
      </c>
      <c r="B103" s="11" t="s">
        <v>165</v>
      </c>
      <c r="C103" s="11" t="s">
        <v>164</v>
      </c>
      <c r="D103" s="3">
        <v>1</v>
      </c>
      <c r="E103" s="2" t="s">
        <v>29</v>
      </c>
      <c r="G103" s="2">
        <v>845</v>
      </c>
      <c r="H103" s="2">
        <v>260</v>
      </c>
      <c r="I103" s="134">
        <v>0.76470588235294112</v>
      </c>
      <c r="J103" s="2">
        <v>827</v>
      </c>
      <c r="K103" s="2">
        <v>403</v>
      </c>
      <c r="L103" s="134">
        <v>0.48730350665054412</v>
      </c>
      <c r="M103" s="2">
        <v>1294</v>
      </c>
      <c r="N103" s="38">
        <v>16009</v>
      </c>
      <c r="O103" s="135">
        <f t="shared" si="3"/>
        <v>12.371715610510046</v>
      </c>
      <c r="P103" s="135">
        <f t="shared" si="4"/>
        <v>18.945562130177514</v>
      </c>
      <c r="Q103" s="135">
        <f t="shared" si="5"/>
        <v>19.357920193470374</v>
      </c>
    </row>
    <row r="104" spans="1:17" x14ac:dyDescent="0.25">
      <c r="A104" s="10">
        <v>201885</v>
      </c>
      <c r="B104" s="11" t="s">
        <v>166</v>
      </c>
      <c r="C104" s="11" t="s">
        <v>164</v>
      </c>
      <c r="D104" s="3">
        <v>1</v>
      </c>
      <c r="E104" s="2" t="s">
        <v>33</v>
      </c>
      <c r="G104" s="2">
        <v>1980</v>
      </c>
      <c r="H104" s="2">
        <v>1547</v>
      </c>
      <c r="I104" s="134">
        <v>0.56138361213495891</v>
      </c>
      <c r="J104" s="2">
        <v>1211</v>
      </c>
      <c r="K104" s="2">
        <v>675</v>
      </c>
      <c r="L104" s="134">
        <v>0.55739058629232041</v>
      </c>
      <c r="M104" s="2">
        <v>3447</v>
      </c>
      <c r="N104" s="38">
        <v>28051</v>
      </c>
      <c r="O104" s="135">
        <f t="shared" si="3"/>
        <v>8.1378009863649545</v>
      </c>
      <c r="P104" s="135">
        <f t="shared" si="4"/>
        <v>14.167171717171717</v>
      </c>
      <c r="Q104" s="135">
        <f t="shared" si="5"/>
        <v>23.163501238645747</v>
      </c>
    </row>
    <row r="105" spans="1:17" x14ac:dyDescent="0.25">
      <c r="A105" s="15">
        <v>202134</v>
      </c>
      <c r="B105" s="3" t="s">
        <v>167</v>
      </c>
      <c r="C105" s="3" t="s">
        <v>164</v>
      </c>
      <c r="D105" s="3">
        <v>1</v>
      </c>
      <c r="E105" s="2" t="s">
        <v>29</v>
      </c>
      <c r="G105" s="2">
        <v>524</v>
      </c>
      <c r="H105" s="2">
        <v>508</v>
      </c>
      <c r="I105" s="134">
        <v>0.50775193798449614</v>
      </c>
      <c r="J105" s="2">
        <v>524</v>
      </c>
      <c r="K105" s="2">
        <v>359</v>
      </c>
      <c r="L105" s="134">
        <v>0.68511450381679384</v>
      </c>
      <c r="M105" s="2">
        <v>1019</v>
      </c>
      <c r="N105" s="38">
        <v>12594.333333333334</v>
      </c>
      <c r="O105" s="135">
        <f t="shared" si="3"/>
        <v>12.359502780503762</v>
      </c>
      <c r="P105" s="135">
        <f t="shared" si="4"/>
        <v>24.034987277353689</v>
      </c>
      <c r="Q105" s="135">
        <f t="shared" si="5"/>
        <v>24.034987277353689</v>
      </c>
    </row>
    <row r="106" spans="1:17" x14ac:dyDescent="0.25">
      <c r="A106" s="10">
        <v>203517</v>
      </c>
      <c r="B106" s="11" t="s">
        <v>168</v>
      </c>
      <c r="C106" s="11" t="s">
        <v>164</v>
      </c>
      <c r="D106" s="3">
        <v>1</v>
      </c>
      <c r="E106" s="2" t="s">
        <v>29</v>
      </c>
      <c r="G106" s="2">
        <v>878</v>
      </c>
      <c r="H106" s="2">
        <v>737</v>
      </c>
      <c r="I106" s="134">
        <v>0.54365325077399385</v>
      </c>
      <c r="J106" s="2">
        <v>873</v>
      </c>
      <c r="K106" s="2">
        <v>466</v>
      </c>
      <c r="L106" s="134">
        <v>0.53379152348224512</v>
      </c>
      <c r="M106" s="2">
        <v>1966</v>
      </c>
      <c r="N106" s="38">
        <v>23303.666666666668</v>
      </c>
      <c r="O106" s="135">
        <f t="shared" si="3"/>
        <v>11.853340115293321</v>
      </c>
      <c r="P106" s="135">
        <f t="shared" si="4"/>
        <v>26.541761579347003</v>
      </c>
      <c r="Q106" s="135">
        <f t="shared" si="5"/>
        <v>26.693776250477281</v>
      </c>
    </row>
    <row r="107" spans="1:17" x14ac:dyDescent="0.25">
      <c r="A107" s="10">
        <v>204024</v>
      </c>
      <c r="B107" s="11" t="s">
        <v>169</v>
      </c>
      <c r="C107" s="11" t="s">
        <v>164</v>
      </c>
      <c r="D107" s="3">
        <v>1</v>
      </c>
      <c r="E107" s="2" t="s">
        <v>29</v>
      </c>
      <c r="G107" s="2">
        <v>851</v>
      </c>
      <c r="H107" s="2">
        <v>270</v>
      </c>
      <c r="I107" s="134">
        <v>0.75914362176628014</v>
      </c>
      <c r="J107" s="2">
        <v>851</v>
      </c>
      <c r="K107" s="2">
        <v>493</v>
      </c>
      <c r="L107" s="134">
        <v>0.57931844888366624</v>
      </c>
      <c r="M107" s="2">
        <v>2111</v>
      </c>
      <c r="N107" s="38">
        <v>16212.333333333334</v>
      </c>
      <c r="O107" s="135">
        <f t="shared" si="3"/>
        <v>7.6799305226590873</v>
      </c>
      <c r="P107" s="135">
        <f t="shared" si="4"/>
        <v>19.050920485703095</v>
      </c>
      <c r="Q107" s="135">
        <f t="shared" si="5"/>
        <v>19.050920485703095</v>
      </c>
    </row>
    <row r="108" spans="1:17" x14ac:dyDescent="0.25">
      <c r="A108" s="10">
        <v>204796</v>
      </c>
      <c r="B108" s="11" t="s">
        <v>170</v>
      </c>
      <c r="C108" s="11" t="s">
        <v>164</v>
      </c>
      <c r="D108" s="3">
        <v>1</v>
      </c>
      <c r="E108" s="2" t="s">
        <v>33</v>
      </c>
      <c r="G108" s="2">
        <v>3383</v>
      </c>
      <c r="H108" s="2">
        <v>1307</v>
      </c>
      <c r="I108" s="134">
        <v>0.72132196162046913</v>
      </c>
      <c r="J108" s="2">
        <v>2078</v>
      </c>
      <c r="K108" s="2">
        <v>1564</v>
      </c>
      <c r="L108" s="134">
        <v>0.75264677574590955</v>
      </c>
      <c r="M108" s="2">
        <v>21436</v>
      </c>
      <c r="N108" s="38">
        <v>51481</v>
      </c>
      <c r="O108" s="135">
        <f t="shared" si="3"/>
        <v>2.4016141071095354</v>
      </c>
      <c r="P108" s="135">
        <f t="shared" si="4"/>
        <v>15.217558380135975</v>
      </c>
      <c r="Q108" s="135">
        <f t="shared" si="5"/>
        <v>24.774302213666989</v>
      </c>
    </row>
    <row r="109" spans="1:17" x14ac:dyDescent="0.25">
      <c r="A109" s="10">
        <v>204857</v>
      </c>
      <c r="B109" s="11" t="s">
        <v>171</v>
      </c>
      <c r="C109" s="11" t="s">
        <v>164</v>
      </c>
      <c r="D109" s="3">
        <v>1</v>
      </c>
      <c r="E109" s="2" t="s">
        <v>29</v>
      </c>
      <c r="G109" s="2">
        <v>933</v>
      </c>
      <c r="H109" s="2">
        <v>335</v>
      </c>
      <c r="I109" s="134">
        <v>0.73580441640378547</v>
      </c>
      <c r="J109" s="2">
        <v>868</v>
      </c>
      <c r="K109" s="2">
        <v>512</v>
      </c>
      <c r="L109" s="134">
        <v>0.58986175115207373</v>
      </c>
      <c r="M109" s="2">
        <v>2060</v>
      </c>
      <c r="N109" s="38">
        <v>22102.333333333332</v>
      </c>
      <c r="O109" s="135">
        <f t="shared" si="3"/>
        <v>10.729288025889968</v>
      </c>
      <c r="P109" s="135">
        <f t="shared" si="4"/>
        <v>23.689531975705609</v>
      </c>
      <c r="Q109" s="135">
        <f t="shared" si="5"/>
        <v>25.463517665130567</v>
      </c>
    </row>
    <row r="110" spans="1:17" x14ac:dyDescent="0.25">
      <c r="A110" s="10">
        <v>206084</v>
      </c>
      <c r="B110" s="11" t="s">
        <v>172</v>
      </c>
      <c r="C110" s="11" t="s">
        <v>164</v>
      </c>
      <c r="D110" s="3">
        <v>1</v>
      </c>
      <c r="E110" s="2" t="s">
        <v>29</v>
      </c>
      <c r="G110" s="2">
        <v>1154</v>
      </c>
      <c r="H110" s="2">
        <v>509</v>
      </c>
      <c r="I110" s="134">
        <v>0.69392663860493087</v>
      </c>
      <c r="J110" s="2">
        <v>851</v>
      </c>
      <c r="K110" s="2">
        <v>413</v>
      </c>
      <c r="L110" s="134">
        <v>0.48531139835487663</v>
      </c>
      <c r="M110" s="2">
        <v>1639</v>
      </c>
      <c r="N110" s="38">
        <v>19323.333333333332</v>
      </c>
      <c r="O110" s="135">
        <f t="shared" si="3"/>
        <v>11.789709172259506</v>
      </c>
      <c r="P110" s="135">
        <f t="shared" si="4"/>
        <v>16.744656268053149</v>
      </c>
      <c r="Q110" s="135">
        <f t="shared" si="5"/>
        <v>22.706619663141399</v>
      </c>
    </row>
    <row r="111" spans="1:17" x14ac:dyDescent="0.25">
      <c r="A111" s="10">
        <v>206604</v>
      </c>
      <c r="B111" s="11" t="s">
        <v>173</v>
      </c>
      <c r="C111" s="11" t="s">
        <v>164</v>
      </c>
      <c r="D111" s="3">
        <v>1</v>
      </c>
      <c r="E111" s="2" t="s">
        <v>29</v>
      </c>
      <c r="G111" s="2">
        <v>836</v>
      </c>
      <c r="H111" s="2">
        <v>427</v>
      </c>
      <c r="I111" s="134">
        <v>0.66191607284243859</v>
      </c>
      <c r="J111" s="2">
        <v>680</v>
      </c>
      <c r="K111" s="2">
        <v>358</v>
      </c>
      <c r="L111" s="134">
        <v>0.52647058823529413</v>
      </c>
      <c r="M111" s="2">
        <v>1532</v>
      </c>
      <c r="N111" s="38">
        <v>15804</v>
      </c>
      <c r="O111" s="135">
        <f t="shared" si="3"/>
        <v>10.315926892950392</v>
      </c>
      <c r="P111" s="135">
        <f t="shared" si="4"/>
        <v>18.904306220095695</v>
      </c>
      <c r="Q111" s="135">
        <f t="shared" si="5"/>
        <v>23.241176470588236</v>
      </c>
    </row>
    <row r="112" spans="1:17" x14ac:dyDescent="0.25">
      <c r="A112" s="16">
        <v>207388</v>
      </c>
      <c r="B112" s="17" t="s">
        <v>174</v>
      </c>
      <c r="C112" s="17" t="s">
        <v>175</v>
      </c>
      <c r="D112" s="18">
        <v>1</v>
      </c>
      <c r="E112" s="18" t="s">
        <v>29</v>
      </c>
      <c r="F112" s="18" t="s">
        <v>40</v>
      </c>
      <c r="G112" s="18">
        <v>1303</v>
      </c>
      <c r="H112" s="18">
        <v>205</v>
      </c>
      <c r="I112" s="136">
        <v>0.86405835543766574</v>
      </c>
      <c r="J112" s="18">
        <v>1054</v>
      </c>
      <c r="K112" s="18">
        <v>611</v>
      </c>
      <c r="L112" s="136">
        <v>0.57969639468690703</v>
      </c>
      <c r="M112" s="18">
        <v>3713</v>
      </c>
      <c r="N112" s="31">
        <v>20452.666666666668</v>
      </c>
      <c r="O112" s="137">
        <f t="shared" si="3"/>
        <v>5.5083939312326065</v>
      </c>
      <c r="P112" s="137">
        <f t="shared" si="4"/>
        <v>15.696597595292914</v>
      </c>
      <c r="Q112" s="137">
        <f t="shared" si="5"/>
        <v>19.404807084123973</v>
      </c>
    </row>
    <row r="113" spans="1:17" x14ac:dyDescent="0.25">
      <c r="A113" s="10">
        <v>207500</v>
      </c>
      <c r="B113" s="11" t="s">
        <v>176</v>
      </c>
      <c r="C113" s="11" t="s">
        <v>175</v>
      </c>
      <c r="D113" s="3">
        <v>1</v>
      </c>
      <c r="E113" s="2" t="s">
        <v>33</v>
      </c>
      <c r="G113" s="2">
        <v>1437</v>
      </c>
      <c r="H113" s="2">
        <v>269</v>
      </c>
      <c r="I113" s="134">
        <v>0.84232121922626024</v>
      </c>
      <c r="J113" s="2">
        <v>1160</v>
      </c>
      <c r="K113" s="2">
        <v>681</v>
      </c>
      <c r="L113" s="134">
        <v>0.58706896551724141</v>
      </c>
      <c r="M113" s="2">
        <v>3761</v>
      </c>
      <c r="N113" s="38">
        <v>23132.666666666668</v>
      </c>
      <c r="O113" s="135">
        <f t="shared" si="3"/>
        <v>6.150669148276168</v>
      </c>
      <c r="P113" s="135">
        <f t="shared" si="4"/>
        <v>16.09788912085363</v>
      </c>
      <c r="Q113" s="135">
        <f t="shared" si="5"/>
        <v>19.941954022988508</v>
      </c>
    </row>
    <row r="114" spans="1:17" x14ac:dyDescent="0.25">
      <c r="A114" s="10">
        <v>209542</v>
      </c>
      <c r="B114" s="11" t="s">
        <v>177</v>
      </c>
      <c r="C114" s="11" t="s">
        <v>178</v>
      </c>
      <c r="D114" s="3">
        <v>1</v>
      </c>
      <c r="E114" s="2" t="s">
        <v>33</v>
      </c>
      <c r="G114" s="2">
        <v>1674</v>
      </c>
      <c r="H114" s="2">
        <v>507</v>
      </c>
      <c r="I114" s="134">
        <v>0.76753782668500692</v>
      </c>
      <c r="J114" s="2">
        <v>833</v>
      </c>
      <c r="K114" s="2">
        <v>366</v>
      </c>
      <c r="L114" s="134">
        <v>0.43937575030012005</v>
      </c>
      <c r="M114" s="2">
        <v>2370</v>
      </c>
      <c r="N114" s="38">
        <v>21790</v>
      </c>
      <c r="O114" s="135">
        <f t="shared" si="3"/>
        <v>9.1940928270042193</v>
      </c>
      <c r="P114" s="135">
        <f t="shared" si="4"/>
        <v>13.016726403823178</v>
      </c>
      <c r="Q114" s="135">
        <f t="shared" si="5"/>
        <v>26.158463385354143</v>
      </c>
    </row>
    <row r="115" spans="1:17" x14ac:dyDescent="0.25">
      <c r="A115" s="10">
        <v>209551</v>
      </c>
      <c r="B115" s="11" t="s">
        <v>179</v>
      </c>
      <c r="C115" s="11" t="s">
        <v>178</v>
      </c>
      <c r="D115" s="3">
        <v>1</v>
      </c>
      <c r="E115" s="2" t="s">
        <v>33</v>
      </c>
      <c r="G115" s="2">
        <v>1290</v>
      </c>
      <c r="H115" s="2">
        <v>565</v>
      </c>
      <c r="I115" s="134">
        <v>0.69541778975741242</v>
      </c>
      <c r="J115" s="2">
        <v>856</v>
      </c>
      <c r="K115" s="2">
        <v>470</v>
      </c>
      <c r="L115" s="134">
        <v>0.5490654205607477</v>
      </c>
      <c r="M115" s="2">
        <v>2364</v>
      </c>
      <c r="N115" s="38">
        <v>22728.666666666668</v>
      </c>
      <c r="O115" s="135">
        <f t="shared" si="3"/>
        <v>9.6144952058657651</v>
      </c>
      <c r="P115" s="135">
        <f t="shared" si="4"/>
        <v>17.619121447028423</v>
      </c>
      <c r="Q115" s="135">
        <f t="shared" si="5"/>
        <v>26.552180685358255</v>
      </c>
    </row>
    <row r="116" spans="1:17" x14ac:dyDescent="0.25">
      <c r="A116" s="15">
        <v>209807</v>
      </c>
      <c r="B116" s="3" t="s">
        <v>180</v>
      </c>
      <c r="C116" s="3" t="s">
        <v>178</v>
      </c>
      <c r="D116" s="3">
        <v>1</v>
      </c>
      <c r="E116" s="2" t="s">
        <v>29</v>
      </c>
      <c r="G116" s="2">
        <v>849</v>
      </c>
      <c r="H116" s="2">
        <v>901</v>
      </c>
      <c r="I116" s="134">
        <v>0.48514285714285715</v>
      </c>
      <c r="J116" s="2">
        <v>711</v>
      </c>
      <c r="K116" s="2">
        <v>347</v>
      </c>
      <c r="L116" s="134">
        <v>0.48804500703234882</v>
      </c>
      <c r="M116" s="2">
        <v>1291</v>
      </c>
      <c r="N116" s="38">
        <v>21072</v>
      </c>
      <c r="O116" s="135">
        <f t="shared" si="3"/>
        <v>16.322230828814874</v>
      </c>
      <c r="P116" s="135">
        <f t="shared" si="4"/>
        <v>24.819787985865723</v>
      </c>
      <c r="Q116" s="135">
        <f t="shared" si="5"/>
        <v>29.637130801687764</v>
      </c>
    </row>
    <row r="117" spans="1:17" x14ac:dyDescent="0.25">
      <c r="A117" s="10">
        <v>214777</v>
      </c>
      <c r="B117" s="11" t="s">
        <v>181</v>
      </c>
      <c r="C117" s="11" t="s">
        <v>182</v>
      </c>
      <c r="D117" s="3">
        <v>1</v>
      </c>
      <c r="E117" s="2" t="s">
        <v>33</v>
      </c>
      <c r="G117" s="2">
        <v>3196</v>
      </c>
      <c r="H117" s="2">
        <v>460</v>
      </c>
      <c r="I117" s="134">
        <v>0.87417943107221008</v>
      </c>
      <c r="J117" s="2">
        <v>2476</v>
      </c>
      <c r="K117" s="2">
        <v>1226</v>
      </c>
      <c r="L117" s="134">
        <v>0.49515347334410337</v>
      </c>
      <c r="M117" s="2">
        <v>9062</v>
      </c>
      <c r="N117" s="38">
        <v>44219.333333333336</v>
      </c>
      <c r="O117" s="135">
        <f t="shared" si="3"/>
        <v>4.8796439343779889</v>
      </c>
      <c r="P117" s="135">
        <f t="shared" si="4"/>
        <v>13.835836462244473</v>
      </c>
      <c r="Q117" s="135">
        <f t="shared" si="5"/>
        <v>17.859181475498115</v>
      </c>
    </row>
    <row r="118" spans="1:17" x14ac:dyDescent="0.25">
      <c r="A118" s="21">
        <v>215293</v>
      </c>
      <c r="B118" s="22" t="s">
        <v>183</v>
      </c>
      <c r="C118" s="22" t="s">
        <v>182</v>
      </c>
      <c r="D118" s="23">
        <v>1</v>
      </c>
      <c r="E118" s="23" t="s">
        <v>33</v>
      </c>
      <c r="F118" s="23" t="s">
        <v>62</v>
      </c>
      <c r="G118" s="23">
        <v>4977</v>
      </c>
      <c r="H118" s="23">
        <v>846</v>
      </c>
      <c r="I118" s="138">
        <v>0.85471406491499224</v>
      </c>
      <c r="J118" s="23">
        <v>1744</v>
      </c>
      <c r="K118" s="23">
        <v>716</v>
      </c>
      <c r="L118" s="138">
        <v>0.41055045871559631</v>
      </c>
      <c r="M118" s="23">
        <v>6670</v>
      </c>
      <c r="N118" s="36">
        <v>26082</v>
      </c>
      <c r="O118" s="139">
        <f t="shared" si="3"/>
        <v>3.9103448275862069</v>
      </c>
      <c r="P118" s="139">
        <f t="shared" si="4"/>
        <v>5.2405063291139244</v>
      </c>
      <c r="Q118" s="139">
        <f t="shared" si="5"/>
        <v>14.955275229357799</v>
      </c>
    </row>
    <row r="119" spans="1:17" x14ac:dyDescent="0.25">
      <c r="A119" s="10">
        <v>216339</v>
      </c>
      <c r="B119" s="11" t="s">
        <v>184</v>
      </c>
      <c r="C119" s="11" t="s">
        <v>182</v>
      </c>
      <c r="D119" s="3">
        <v>1</v>
      </c>
      <c r="E119" s="2" t="s">
        <v>29</v>
      </c>
      <c r="G119" s="2">
        <v>1935</v>
      </c>
      <c r="H119" s="2">
        <v>1501</v>
      </c>
      <c r="I119" s="134">
        <v>0.56315483119906873</v>
      </c>
      <c r="J119" s="2">
        <v>1453</v>
      </c>
      <c r="K119" s="2">
        <v>681</v>
      </c>
      <c r="L119" s="134">
        <v>0.46868547832071578</v>
      </c>
      <c r="M119" s="2">
        <v>3851</v>
      </c>
      <c r="N119" s="38">
        <v>33067.666666666664</v>
      </c>
      <c r="O119" s="135">
        <f t="shared" si="3"/>
        <v>8.5867739980957314</v>
      </c>
      <c r="P119" s="135">
        <f t="shared" si="4"/>
        <v>17.089233419465977</v>
      </c>
      <c r="Q119" s="135">
        <f t="shared" si="5"/>
        <v>22.758201422344573</v>
      </c>
    </row>
    <row r="120" spans="1:17" x14ac:dyDescent="0.25">
      <c r="A120" s="10">
        <v>243221</v>
      </c>
      <c r="B120" s="11" t="s">
        <v>185</v>
      </c>
      <c r="C120" s="11" t="s">
        <v>186</v>
      </c>
      <c r="D120" s="3">
        <v>1</v>
      </c>
      <c r="E120" s="2" t="s">
        <v>29</v>
      </c>
      <c r="G120" s="2">
        <v>899</v>
      </c>
      <c r="H120" s="2">
        <v>266</v>
      </c>
      <c r="I120" s="134">
        <v>0.77167381974248928</v>
      </c>
      <c r="J120" s="2">
        <v>750</v>
      </c>
      <c r="K120" s="2">
        <v>659</v>
      </c>
      <c r="L120" s="134">
        <v>0.87866666666666671</v>
      </c>
      <c r="M120" s="2">
        <v>1979</v>
      </c>
      <c r="N120" s="38">
        <v>14284.666666666666</v>
      </c>
      <c r="O120" s="135">
        <f t="shared" si="3"/>
        <v>7.2181236314637021</v>
      </c>
      <c r="P120" s="135">
        <f t="shared" si="4"/>
        <v>15.889506859473489</v>
      </c>
      <c r="Q120" s="135">
        <f t="shared" si="5"/>
        <v>19.046222222222223</v>
      </c>
    </row>
    <row r="121" spans="1:17" x14ac:dyDescent="0.25">
      <c r="A121" s="16">
        <v>217484</v>
      </c>
      <c r="B121" s="17" t="s">
        <v>187</v>
      </c>
      <c r="C121" s="17" t="s">
        <v>188</v>
      </c>
      <c r="D121" s="18">
        <v>1</v>
      </c>
      <c r="E121" s="18" t="s">
        <v>29</v>
      </c>
      <c r="F121" s="18" t="s">
        <v>40</v>
      </c>
      <c r="G121" s="18">
        <v>746</v>
      </c>
      <c r="H121" s="18">
        <v>543</v>
      </c>
      <c r="I121" s="136">
        <v>0.57874321179208688</v>
      </c>
      <c r="J121" s="18">
        <v>690</v>
      </c>
      <c r="K121" s="18">
        <v>436</v>
      </c>
      <c r="L121" s="136">
        <v>0.63188405797101455</v>
      </c>
      <c r="M121" s="18">
        <v>1613</v>
      </c>
      <c r="N121" s="31">
        <v>14419</v>
      </c>
      <c r="O121" s="137">
        <f t="shared" si="3"/>
        <v>8.9392436453812767</v>
      </c>
      <c r="P121" s="137">
        <f t="shared" si="4"/>
        <v>19.328418230563003</v>
      </c>
      <c r="Q121" s="137">
        <f t="shared" si="5"/>
        <v>20.897101449275361</v>
      </c>
    </row>
    <row r="122" spans="1:17" x14ac:dyDescent="0.25">
      <c r="A122" s="16">
        <v>217882</v>
      </c>
      <c r="B122" s="17" t="s">
        <v>189</v>
      </c>
      <c r="C122" s="17" t="s">
        <v>190</v>
      </c>
      <c r="D122" s="18">
        <v>1</v>
      </c>
      <c r="E122" s="18" t="s">
        <v>29</v>
      </c>
      <c r="F122" s="18" t="s">
        <v>40</v>
      </c>
      <c r="G122" s="18">
        <v>1052</v>
      </c>
      <c r="H122" s="18">
        <v>193</v>
      </c>
      <c r="I122" s="136">
        <v>0.84497991967871489</v>
      </c>
      <c r="J122" s="18">
        <v>1013</v>
      </c>
      <c r="K122" s="18">
        <v>555</v>
      </c>
      <c r="L122" s="136">
        <v>0.5478775913129319</v>
      </c>
      <c r="M122" s="18">
        <v>2446</v>
      </c>
      <c r="N122" s="31">
        <v>18388.666666666668</v>
      </c>
      <c r="O122" s="137">
        <f t="shared" si="3"/>
        <v>7.5178522758244757</v>
      </c>
      <c r="P122" s="137">
        <f t="shared" si="4"/>
        <v>17.479721166032956</v>
      </c>
      <c r="Q122" s="137">
        <f t="shared" si="5"/>
        <v>18.152681803224745</v>
      </c>
    </row>
    <row r="123" spans="1:17" x14ac:dyDescent="0.25">
      <c r="A123" s="10">
        <v>218663</v>
      </c>
      <c r="B123" s="12" t="s">
        <v>191</v>
      </c>
      <c r="C123" s="11" t="s">
        <v>190</v>
      </c>
      <c r="D123" s="3">
        <v>1</v>
      </c>
      <c r="E123" s="2" t="s">
        <v>33</v>
      </c>
      <c r="G123" s="2">
        <v>1525</v>
      </c>
      <c r="H123" s="2">
        <v>581</v>
      </c>
      <c r="I123" s="134">
        <v>0.72412155745489082</v>
      </c>
      <c r="J123" s="2">
        <v>1230</v>
      </c>
      <c r="K123" s="2">
        <v>642</v>
      </c>
      <c r="L123" s="134">
        <v>0.52195121951219514</v>
      </c>
      <c r="M123" s="2">
        <v>3623</v>
      </c>
      <c r="N123" s="38">
        <v>27464.333333333332</v>
      </c>
      <c r="O123" s="135">
        <f t="shared" si="3"/>
        <v>7.5805501886098074</v>
      </c>
      <c r="P123" s="135">
        <f t="shared" si="4"/>
        <v>18.009398907103826</v>
      </c>
      <c r="Q123" s="135">
        <f t="shared" si="5"/>
        <v>22.328726287262871</v>
      </c>
    </row>
    <row r="124" spans="1:17" x14ac:dyDescent="0.25">
      <c r="A124" s="10">
        <v>219356</v>
      </c>
      <c r="B124" s="11" t="s">
        <v>192</v>
      </c>
      <c r="C124" s="11" t="s">
        <v>193</v>
      </c>
      <c r="D124" s="3">
        <v>1</v>
      </c>
      <c r="E124" s="2" t="s">
        <v>29</v>
      </c>
      <c r="G124" s="2">
        <v>586</v>
      </c>
      <c r="H124" s="2">
        <v>240</v>
      </c>
      <c r="I124" s="134">
        <v>0.70944309927360771</v>
      </c>
      <c r="J124" s="2">
        <v>466</v>
      </c>
      <c r="K124" s="2">
        <v>192</v>
      </c>
      <c r="L124" s="134">
        <v>0.41201716738197425</v>
      </c>
      <c r="M124" s="2">
        <v>1132</v>
      </c>
      <c r="N124" s="38">
        <v>10387.666666666666</v>
      </c>
      <c r="O124" s="135">
        <f t="shared" si="3"/>
        <v>9.1763839811542987</v>
      </c>
      <c r="P124" s="135">
        <f t="shared" si="4"/>
        <v>17.726393629124004</v>
      </c>
      <c r="Q124" s="135">
        <f t="shared" si="5"/>
        <v>22.29113018597997</v>
      </c>
    </row>
    <row r="125" spans="1:17" x14ac:dyDescent="0.25">
      <c r="A125" s="15">
        <v>219471</v>
      </c>
      <c r="B125" s="3" t="s">
        <v>194</v>
      </c>
      <c r="C125" s="3" t="s">
        <v>193</v>
      </c>
      <c r="D125" s="3">
        <v>1</v>
      </c>
      <c r="E125" s="2" t="s">
        <v>29</v>
      </c>
      <c r="G125" s="2">
        <v>423</v>
      </c>
      <c r="H125" s="2">
        <v>167</v>
      </c>
      <c r="I125" s="134">
        <v>0.7169491525423729</v>
      </c>
      <c r="J125" s="2">
        <v>298</v>
      </c>
      <c r="K125" s="2">
        <v>138</v>
      </c>
      <c r="L125" s="134">
        <v>0.46308724832214765</v>
      </c>
      <c r="M125" s="2">
        <v>846</v>
      </c>
      <c r="N125" s="38">
        <v>7198</v>
      </c>
      <c r="O125" s="135">
        <f t="shared" si="3"/>
        <v>8.5082742316784863</v>
      </c>
      <c r="P125" s="135">
        <f t="shared" si="4"/>
        <v>17.016548463356973</v>
      </c>
      <c r="Q125" s="135">
        <f t="shared" si="5"/>
        <v>24.154362416107382</v>
      </c>
    </row>
    <row r="126" spans="1:17" x14ac:dyDescent="0.25">
      <c r="A126" s="10">
        <v>220862</v>
      </c>
      <c r="B126" s="11" t="s">
        <v>195</v>
      </c>
      <c r="C126" s="11" t="s">
        <v>196</v>
      </c>
      <c r="D126" s="3">
        <v>1</v>
      </c>
      <c r="E126" s="2" t="s">
        <v>29</v>
      </c>
      <c r="G126" s="2">
        <v>928</v>
      </c>
      <c r="H126" s="2">
        <v>613</v>
      </c>
      <c r="I126" s="134">
        <v>0.60220635950681378</v>
      </c>
      <c r="J126" s="2">
        <v>870</v>
      </c>
      <c r="K126" s="2">
        <v>447</v>
      </c>
      <c r="L126" s="134">
        <v>0.51379310344827589</v>
      </c>
      <c r="M126" s="2">
        <v>1589</v>
      </c>
      <c r="N126" s="38">
        <v>17824.333333333332</v>
      </c>
      <c r="O126" s="135">
        <f t="shared" si="3"/>
        <v>11.217327459618208</v>
      </c>
      <c r="P126" s="135">
        <f t="shared" si="4"/>
        <v>19.207255747126435</v>
      </c>
      <c r="Q126" s="135">
        <f t="shared" si="5"/>
        <v>20.487739463601532</v>
      </c>
    </row>
    <row r="127" spans="1:17" x14ac:dyDescent="0.25">
      <c r="A127" s="10">
        <v>221759</v>
      </c>
      <c r="B127" s="11" t="s">
        <v>197</v>
      </c>
      <c r="C127" s="11" t="s">
        <v>196</v>
      </c>
      <c r="D127" s="3">
        <v>1</v>
      </c>
      <c r="E127" s="2" t="s">
        <v>33</v>
      </c>
      <c r="G127" s="2">
        <v>2276</v>
      </c>
      <c r="H127" s="2">
        <v>526</v>
      </c>
      <c r="I127" s="134">
        <v>0.81227694503925763</v>
      </c>
      <c r="J127" s="2">
        <v>1641</v>
      </c>
      <c r="K127" s="2">
        <v>916</v>
      </c>
      <c r="L127" s="134">
        <v>0.55819622181596584</v>
      </c>
      <c r="M127" s="2">
        <v>7672</v>
      </c>
      <c r="N127" s="38">
        <v>27592</v>
      </c>
      <c r="O127" s="135">
        <f t="shared" si="3"/>
        <v>3.5964546402502608</v>
      </c>
      <c r="P127" s="135">
        <f t="shared" si="4"/>
        <v>12.123022847100176</v>
      </c>
      <c r="Q127" s="135">
        <f t="shared" si="5"/>
        <v>16.81413772090189</v>
      </c>
    </row>
    <row r="128" spans="1:17" x14ac:dyDescent="0.25">
      <c r="A128" s="10">
        <v>225511</v>
      </c>
      <c r="B128" s="11" t="s">
        <v>198</v>
      </c>
      <c r="C128" s="11" t="s">
        <v>199</v>
      </c>
      <c r="D128" s="3">
        <v>1</v>
      </c>
      <c r="E128" s="2" t="s">
        <v>33</v>
      </c>
      <c r="G128" s="2">
        <v>1340</v>
      </c>
      <c r="H128" s="2">
        <v>180</v>
      </c>
      <c r="I128" s="134">
        <v>0.88157894736842102</v>
      </c>
      <c r="J128" s="2">
        <v>1234</v>
      </c>
      <c r="K128" s="2">
        <v>680</v>
      </c>
      <c r="L128" s="134">
        <v>0.55105348460291737</v>
      </c>
      <c r="M128" s="2">
        <v>3273</v>
      </c>
      <c r="N128" s="38">
        <v>32498</v>
      </c>
      <c r="O128" s="135">
        <f t="shared" si="3"/>
        <v>9.9291170180262753</v>
      </c>
      <c r="P128" s="135">
        <f t="shared" si="4"/>
        <v>24.252238805970148</v>
      </c>
      <c r="Q128" s="135">
        <f t="shared" si="5"/>
        <v>26.335494327390599</v>
      </c>
    </row>
    <row r="129" spans="1:17" x14ac:dyDescent="0.25">
      <c r="A129" s="10">
        <v>227216</v>
      </c>
      <c r="B129" s="11" t="s">
        <v>200</v>
      </c>
      <c r="C129" s="11" t="s">
        <v>199</v>
      </c>
      <c r="D129" s="3">
        <v>1</v>
      </c>
      <c r="E129" s="2" t="s">
        <v>29</v>
      </c>
      <c r="G129" s="2">
        <v>1089</v>
      </c>
      <c r="H129" s="2">
        <v>408</v>
      </c>
      <c r="I129" s="134">
        <v>0.72745490981963923</v>
      </c>
      <c r="J129" s="2">
        <v>1007</v>
      </c>
      <c r="K129" s="2">
        <v>544</v>
      </c>
      <c r="L129" s="134">
        <v>0.54021847070506457</v>
      </c>
      <c r="M129" s="2">
        <v>2557</v>
      </c>
      <c r="N129" s="38">
        <v>30021.333333333332</v>
      </c>
      <c r="O129" s="135">
        <f t="shared" si="3"/>
        <v>11.7408421327076</v>
      </c>
      <c r="P129" s="135">
        <f t="shared" si="4"/>
        <v>27.567799204162839</v>
      </c>
      <c r="Q129" s="135">
        <f t="shared" si="5"/>
        <v>29.812644819596159</v>
      </c>
    </row>
    <row r="130" spans="1:17" x14ac:dyDescent="0.25">
      <c r="A130" s="10">
        <v>228723</v>
      </c>
      <c r="B130" s="11" t="s">
        <v>201</v>
      </c>
      <c r="C130" s="11" t="s">
        <v>199</v>
      </c>
      <c r="D130" s="3">
        <v>1</v>
      </c>
      <c r="E130" s="2" t="s">
        <v>33</v>
      </c>
      <c r="G130" s="2">
        <v>2362</v>
      </c>
      <c r="H130" s="2">
        <v>104</v>
      </c>
      <c r="I130" s="134">
        <v>0.95782643957826441</v>
      </c>
      <c r="J130" s="2">
        <v>2311</v>
      </c>
      <c r="K130" s="2">
        <v>1305</v>
      </c>
      <c r="L130" s="134">
        <v>0.56469061012548682</v>
      </c>
      <c r="M130" s="2">
        <v>5578</v>
      </c>
      <c r="N130" s="38">
        <v>46384.666666666664</v>
      </c>
      <c r="O130" s="135">
        <f t="shared" si="3"/>
        <v>8.3156447950280867</v>
      </c>
      <c r="P130" s="135">
        <f t="shared" si="4"/>
        <v>19.637877504939315</v>
      </c>
      <c r="Q130" s="135">
        <f t="shared" si="5"/>
        <v>20.071253425645462</v>
      </c>
    </row>
    <row r="131" spans="1:17" x14ac:dyDescent="0.25">
      <c r="A131" s="10">
        <v>228769</v>
      </c>
      <c r="B131" s="11" t="s">
        <v>202</v>
      </c>
      <c r="C131" s="11" t="s">
        <v>199</v>
      </c>
      <c r="D131" s="3">
        <v>1</v>
      </c>
      <c r="E131" s="2" t="s">
        <v>29</v>
      </c>
      <c r="G131" s="2">
        <v>851</v>
      </c>
      <c r="H131" s="2">
        <v>372</v>
      </c>
      <c r="I131" s="134">
        <v>0.69582992641046604</v>
      </c>
      <c r="J131" s="2">
        <v>851</v>
      </c>
      <c r="K131" s="2">
        <v>366</v>
      </c>
      <c r="L131" s="134">
        <v>0.4300822561692127</v>
      </c>
      <c r="M131" s="2">
        <v>1909</v>
      </c>
      <c r="N131" s="38">
        <v>23927</v>
      </c>
      <c r="O131" s="135">
        <f t="shared" si="3"/>
        <v>12.533787323205868</v>
      </c>
      <c r="P131" s="135">
        <f t="shared" si="4"/>
        <v>28.116333725029378</v>
      </c>
      <c r="Q131" s="135">
        <f t="shared" si="5"/>
        <v>28.116333725029378</v>
      </c>
    </row>
    <row r="132" spans="1:17" x14ac:dyDescent="0.25">
      <c r="A132" s="10">
        <v>228778</v>
      </c>
      <c r="B132" s="11" t="s">
        <v>203</v>
      </c>
      <c r="C132" s="11" t="s">
        <v>199</v>
      </c>
      <c r="D132" s="3">
        <v>1</v>
      </c>
      <c r="E132" s="2" t="s">
        <v>33</v>
      </c>
      <c r="G132" s="2">
        <v>2462</v>
      </c>
      <c r="H132" s="2">
        <v>502</v>
      </c>
      <c r="I132" s="134">
        <v>0.83063427800269907</v>
      </c>
      <c r="J132" s="2">
        <v>2462</v>
      </c>
      <c r="K132" s="2">
        <v>1506</v>
      </c>
      <c r="L132" s="134">
        <v>0.61169780666125106</v>
      </c>
      <c r="M132" s="2">
        <v>9244</v>
      </c>
      <c r="N132" s="38">
        <v>48252.666666666664</v>
      </c>
      <c r="O132" s="135">
        <f t="shared" si="3"/>
        <v>5.219890379345161</v>
      </c>
      <c r="P132" s="135">
        <f t="shared" si="4"/>
        <v>19.598971026265907</v>
      </c>
      <c r="Q132" s="135">
        <f t="shared" si="5"/>
        <v>19.598971026265907</v>
      </c>
    </row>
    <row r="133" spans="1:17" x14ac:dyDescent="0.25">
      <c r="A133" s="10">
        <v>228787</v>
      </c>
      <c r="B133" s="11" t="s">
        <v>204</v>
      </c>
      <c r="C133" s="11" t="s">
        <v>199</v>
      </c>
      <c r="D133" s="3">
        <v>1</v>
      </c>
      <c r="E133" s="2" t="s">
        <v>29</v>
      </c>
      <c r="G133" s="2">
        <v>637</v>
      </c>
      <c r="H133" s="2">
        <v>215</v>
      </c>
      <c r="I133" s="134">
        <v>0.74765258215962438</v>
      </c>
      <c r="J133" s="2">
        <v>634</v>
      </c>
      <c r="K133" s="2">
        <v>310</v>
      </c>
      <c r="L133" s="134">
        <v>0.48895899053627762</v>
      </c>
      <c r="M133" s="2">
        <v>1632</v>
      </c>
      <c r="N133" s="38">
        <v>15162</v>
      </c>
      <c r="O133" s="135">
        <f t="shared" si="3"/>
        <v>9.2904411764705888</v>
      </c>
      <c r="P133" s="135">
        <f t="shared" si="4"/>
        <v>23.802197802197803</v>
      </c>
      <c r="Q133" s="135">
        <f t="shared" si="5"/>
        <v>23.914826498422713</v>
      </c>
    </row>
    <row r="134" spans="1:17" x14ac:dyDescent="0.25">
      <c r="A134" s="10">
        <v>228796</v>
      </c>
      <c r="B134" s="11" t="s">
        <v>205</v>
      </c>
      <c r="C134" s="11" t="s">
        <v>199</v>
      </c>
      <c r="D134" s="3">
        <v>1</v>
      </c>
      <c r="E134" s="2" t="s">
        <v>29</v>
      </c>
      <c r="G134" s="2">
        <v>693</v>
      </c>
      <c r="H134" s="2">
        <v>302</v>
      </c>
      <c r="I134" s="134">
        <v>0.69648241206030148</v>
      </c>
      <c r="J134" s="2">
        <v>678</v>
      </c>
      <c r="K134" s="2">
        <v>330</v>
      </c>
      <c r="L134" s="134">
        <v>0.48672566371681414</v>
      </c>
      <c r="M134" s="2">
        <v>1458</v>
      </c>
      <c r="N134" s="38">
        <v>17066</v>
      </c>
      <c r="O134" s="135">
        <f t="shared" si="3"/>
        <v>11.705075445816187</v>
      </c>
      <c r="P134" s="135">
        <f t="shared" si="4"/>
        <v>24.626262626262626</v>
      </c>
      <c r="Q134" s="135">
        <f t="shared" si="5"/>
        <v>25.171091445427727</v>
      </c>
    </row>
    <row r="135" spans="1:17" x14ac:dyDescent="0.25">
      <c r="A135" s="15">
        <v>229027</v>
      </c>
      <c r="B135" s="3" t="s">
        <v>206</v>
      </c>
      <c r="C135" s="3" t="s">
        <v>199</v>
      </c>
      <c r="D135" s="3">
        <v>1</v>
      </c>
      <c r="E135" s="2" t="s">
        <v>29</v>
      </c>
      <c r="G135" s="2">
        <v>1042</v>
      </c>
      <c r="H135" s="2">
        <v>410</v>
      </c>
      <c r="I135" s="134">
        <v>0.71763085399449034</v>
      </c>
      <c r="J135" s="2">
        <v>876</v>
      </c>
      <c r="K135" s="2">
        <v>398</v>
      </c>
      <c r="L135" s="134">
        <v>0.454337899543379</v>
      </c>
      <c r="M135" s="2">
        <v>2342</v>
      </c>
      <c r="N135" s="38">
        <v>25896.666666666668</v>
      </c>
      <c r="O135" s="135">
        <f t="shared" ref="O135:O198" si="6">N135/M135</f>
        <v>11.057500711642472</v>
      </c>
      <c r="P135" s="135">
        <f t="shared" ref="P135:P198" si="7">N135/G135</f>
        <v>24.852847088931544</v>
      </c>
      <c r="Q135" s="135">
        <f t="shared" ref="Q135:Q198" si="8">N135/J135</f>
        <v>29.56240487062405</v>
      </c>
    </row>
    <row r="136" spans="1:17" x14ac:dyDescent="0.25">
      <c r="A136" s="10">
        <v>229115</v>
      </c>
      <c r="B136" s="11" t="s">
        <v>207</v>
      </c>
      <c r="C136" s="11" t="s">
        <v>199</v>
      </c>
      <c r="D136" s="3">
        <v>1</v>
      </c>
      <c r="E136" s="2" t="s">
        <v>29</v>
      </c>
      <c r="G136" s="2">
        <v>1317</v>
      </c>
      <c r="H136" s="2">
        <v>225</v>
      </c>
      <c r="I136" s="134">
        <v>0.85408560311284043</v>
      </c>
      <c r="J136" s="2">
        <v>1150</v>
      </c>
      <c r="K136" s="2">
        <v>638</v>
      </c>
      <c r="L136" s="134">
        <v>0.55478260869565221</v>
      </c>
      <c r="M136" s="2">
        <v>2827</v>
      </c>
      <c r="N136" s="38">
        <v>29139</v>
      </c>
      <c r="O136" s="135">
        <f t="shared" si="6"/>
        <v>10.30739299610895</v>
      </c>
      <c r="P136" s="135">
        <f t="shared" si="7"/>
        <v>22.125284738041003</v>
      </c>
      <c r="Q136" s="135">
        <f t="shared" si="8"/>
        <v>25.338260869565218</v>
      </c>
    </row>
    <row r="137" spans="1:17" x14ac:dyDescent="0.25">
      <c r="A137" s="10">
        <v>230728</v>
      </c>
      <c r="B137" s="11" t="s">
        <v>208</v>
      </c>
      <c r="C137" s="11" t="s">
        <v>209</v>
      </c>
      <c r="D137" s="3">
        <v>1</v>
      </c>
      <c r="E137" s="2" t="s">
        <v>29</v>
      </c>
      <c r="G137" s="2">
        <v>867</v>
      </c>
      <c r="H137" s="2">
        <v>26</v>
      </c>
      <c r="I137" s="134">
        <v>0.97088465845464722</v>
      </c>
      <c r="J137" s="2">
        <v>772</v>
      </c>
      <c r="K137" s="2">
        <v>446</v>
      </c>
      <c r="L137" s="134">
        <v>0.57772020725388606</v>
      </c>
      <c r="M137" s="2">
        <v>1748</v>
      </c>
      <c r="N137" s="38">
        <v>19331</v>
      </c>
      <c r="O137" s="135">
        <f t="shared" si="6"/>
        <v>11.058924485125859</v>
      </c>
      <c r="P137" s="135">
        <f t="shared" si="7"/>
        <v>22.296424452133795</v>
      </c>
      <c r="Q137" s="135">
        <f t="shared" si="8"/>
        <v>25.040155440414509</v>
      </c>
    </row>
    <row r="138" spans="1:17" x14ac:dyDescent="0.25">
      <c r="A138" s="10">
        <v>230764</v>
      </c>
      <c r="B138" s="11" t="s">
        <v>210</v>
      </c>
      <c r="C138" s="11" t="s">
        <v>209</v>
      </c>
      <c r="D138" s="3">
        <v>1</v>
      </c>
      <c r="E138" s="2" t="s">
        <v>33</v>
      </c>
      <c r="G138" s="2">
        <v>3059</v>
      </c>
      <c r="H138" s="2">
        <v>534</v>
      </c>
      <c r="I138" s="134">
        <v>0.85137767881992765</v>
      </c>
      <c r="J138" s="2">
        <v>1300</v>
      </c>
      <c r="K138" s="2">
        <v>667</v>
      </c>
      <c r="L138" s="134">
        <v>0.5130769230769231</v>
      </c>
      <c r="M138" s="2">
        <v>5836</v>
      </c>
      <c r="N138" s="38">
        <v>25636.666666666668</v>
      </c>
      <c r="O138" s="135">
        <f t="shared" si="6"/>
        <v>4.39284898332191</v>
      </c>
      <c r="P138" s="135">
        <f t="shared" si="7"/>
        <v>8.3807344448076719</v>
      </c>
      <c r="Q138" s="135">
        <f t="shared" si="8"/>
        <v>19.72051282051282</v>
      </c>
    </row>
    <row r="139" spans="1:17" x14ac:dyDescent="0.25">
      <c r="A139" s="10">
        <v>231624</v>
      </c>
      <c r="B139" s="11" t="s">
        <v>211</v>
      </c>
      <c r="C139" s="11" t="s">
        <v>212</v>
      </c>
      <c r="D139" s="3">
        <v>1</v>
      </c>
      <c r="E139" s="2" t="s">
        <v>29</v>
      </c>
      <c r="F139" s="12" t="s">
        <v>30</v>
      </c>
      <c r="G139" s="2">
        <v>666</v>
      </c>
      <c r="H139" s="2">
        <v>184</v>
      </c>
      <c r="I139" s="134">
        <v>0.78352941176470592</v>
      </c>
      <c r="J139" s="2">
        <v>612</v>
      </c>
      <c r="K139" s="2">
        <v>394</v>
      </c>
      <c r="L139" s="134">
        <v>0.64379084967320266</v>
      </c>
      <c r="M139" s="2">
        <v>1428</v>
      </c>
      <c r="N139" s="38">
        <v>7856</v>
      </c>
      <c r="O139" s="135">
        <f t="shared" si="6"/>
        <v>5.5014005602240896</v>
      </c>
      <c r="P139" s="135">
        <f t="shared" si="7"/>
        <v>11.795795795795796</v>
      </c>
      <c r="Q139" s="135">
        <f t="shared" si="8"/>
        <v>12.836601307189543</v>
      </c>
    </row>
    <row r="140" spans="1:17" x14ac:dyDescent="0.25">
      <c r="A140" s="10">
        <v>232186</v>
      </c>
      <c r="B140" s="11" t="s">
        <v>213</v>
      </c>
      <c r="C140" s="11" t="s">
        <v>212</v>
      </c>
      <c r="D140" s="3">
        <v>1</v>
      </c>
      <c r="E140" s="2" t="s">
        <v>29</v>
      </c>
      <c r="F140" s="12" t="s">
        <v>30</v>
      </c>
      <c r="G140" s="2">
        <v>1374</v>
      </c>
      <c r="H140" s="2">
        <v>1119</v>
      </c>
      <c r="I140" s="134">
        <v>0.55114320096269553</v>
      </c>
      <c r="J140" s="2">
        <v>1171</v>
      </c>
      <c r="K140" s="2">
        <v>643</v>
      </c>
      <c r="L140" s="134">
        <v>0.54910333048676341</v>
      </c>
      <c r="M140" s="2">
        <v>2281</v>
      </c>
      <c r="N140" s="38">
        <v>24566</v>
      </c>
      <c r="O140" s="135">
        <f t="shared" si="6"/>
        <v>10.769837790442788</v>
      </c>
      <c r="P140" s="135">
        <f t="shared" si="7"/>
        <v>17.879184861717611</v>
      </c>
      <c r="Q140" s="135">
        <f t="shared" si="8"/>
        <v>20.978650725875319</v>
      </c>
    </row>
    <row r="141" spans="1:17" x14ac:dyDescent="0.25">
      <c r="A141" s="10">
        <v>232982</v>
      </c>
      <c r="B141" s="11" t="s">
        <v>214</v>
      </c>
      <c r="C141" s="11" t="s">
        <v>212</v>
      </c>
      <c r="D141" s="3">
        <v>1</v>
      </c>
      <c r="E141" s="2" t="s">
        <v>29</v>
      </c>
      <c r="G141" s="2">
        <v>765</v>
      </c>
      <c r="H141" s="2">
        <v>501</v>
      </c>
      <c r="I141" s="134">
        <v>0.60426540284360186</v>
      </c>
      <c r="J141" s="2">
        <v>746</v>
      </c>
      <c r="K141" s="2">
        <v>380</v>
      </c>
      <c r="L141" s="134">
        <v>0.5093833780160858</v>
      </c>
      <c r="M141" s="2">
        <v>1460</v>
      </c>
      <c r="N141" s="38">
        <v>19328.333333333332</v>
      </c>
      <c r="O141" s="135">
        <f t="shared" si="6"/>
        <v>13.238584474885844</v>
      </c>
      <c r="P141" s="135">
        <f t="shared" si="7"/>
        <v>25.265795206971674</v>
      </c>
      <c r="Q141" s="135">
        <f t="shared" si="8"/>
        <v>25.909294012511168</v>
      </c>
    </row>
    <row r="142" spans="1:17" x14ac:dyDescent="0.25">
      <c r="A142" s="10">
        <v>233921</v>
      </c>
      <c r="B142" s="11" t="s">
        <v>215</v>
      </c>
      <c r="C142" s="11" t="s">
        <v>212</v>
      </c>
      <c r="D142" s="3">
        <v>1</v>
      </c>
      <c r="E142" s="2" t="s">
        <v>33</v>
      </c>
      <c r="G142" s="2">
        <v>2219</v>
      </c>
      <c r="H142" s="2">
        <v>318</v>
      </c>
      <c r="I142" s="134">
        <v>0.87465510445407957</v>
      </c>
      <c r="J142" s="2">
        <v>1368</v>
      </c>
      <c r="K142" s="2">
        <v>844</v>
      </c>
      <c r="L142" s="134">
        <v>0.61695906432748537</v>
      </c>
      <c r="M142" s="2">
        <v>4542</v>
      </c>
      <c r="N142" s="38">
        <v>28938</v>
      </c>
      <c r="O142" s="135">
        <f t="shared" si="6"/>
        <v>6.3712021136063406</v>
      </c>
      <c r="P142" s="135">
        <f t="shared" si="7"/>
        <v>13.041009463722398</v>
      </c>
      <c r="Q142" s="135">
        <f t="shared" si="8"/>
        <v>21.153508771929825</v>
      </c>
    </row>
    <row r="143" spans="1:17" x14ac:dyDescent="0.25">
      <c r="A143" s="10">
        <v>234030</v>
      </c>
      <c r="B143" s="11" t="s">
        <v>216</v>
      </c>
      <c r="C143" s="11" t="s">
        <v>212</v>
      </c>
      <c r="D143" s="3">
        <v>1</v>
      </c>
      <c r="E143" s="2" t="s">
        <v>33</v>
      </c>
      <c r="F143" s="12" t="s">
        <v>30</v>
      </c>
      <c r="G143" s="2">
        <v>2204</v>
      </c>
      <c r="H143" s="2">
        <v>1191</v>
      </c>
      <c r="I143" s="134">
        <v>0.64918998527245952</v>
      </c>
      <c r="J143" s="2">
        <v>1125</v>
      </c>
      <c r="K143" s="2">
        <v>439</v>
      </c>
      <c r="L143" s="134">
        <v>0.39022222222222225</v>
      </c>
      <c r="M143" s="2">
        <v>3219</v>
      </c>
      <c r="N143" s="38">
        <v>27064.333333333332</v>
      </c>
      <c r="O143" s="135">
        <f t="shared" si="6"/>
        <v>8.4076835456145798</v>
      </c>
      <c r="P143" s="135">
        <f t="shared" si="7"/>
        <v>12.279643073200241</v>
      </c>
      <c r="Q143" s="135">
        <f t="shared" si="8"/>
        <v>24.057185185185183</v>
      </c>
    </row>
    <row r="144" spans="1:17" x14ac:dyDescent="0.25">
      <c r="A144" s="10">
        <v>234076</v>
      </c>
      <c r="B144" s="11" t="s">
        <v>217</v>
      </c>
      <c r="C144" s="11" t="s">
        <v>212</v>
      </c>
      <c r="D144" s="3">
        <v>1</v>
      </c>
      <c r="E144" s="2" t="s">
        <v>33</v>
      </c>
      <c r="G144" s="2">
        <v>2133</v>
      </c>
      <c r="H144" s="2">
        <v>150</v>
      </c>
      <c r="I144" s="134">
        <v>0.93429697766097242</v>
      </c>
      <c r="J144" s="2">
        <v>1147</v>
      </c>
      <c r="K144" s="2">
        <v>735</v>
      </c>
      <c r="L144" s="134">
        <v>0.64080209241499564</v>
      </c>
      <c r="M144" s="2">
        <v>5867</v>
      </c>
      <c r="N144" s="38">
        <v>22065.666666666668</v>
      </c>
      <c r="O144" s="135">
        <f t="shared" si="6"/>
        <v>3.7609794898017159</v>
      </c>
      <c r="P144" s="135">
        <f t="shared" si="7"/>
        <v>10.34489764025629</v>
      </c>
      <c r="Q144" s="135">
        <f t="shared" si="8"/>
        <v>19.237721592560302</v>
      </c>
    </row>
    <row r="145" spans="1:17" x14ac:dyDescent="0.25">
      <c r="A145" s="10">
        <v>231174</v>
      </c>
      <c r="B145" s="11" t="s">
        <v>218</v>
      </c>
      <c r="C145" s="11" t="s">
        <v>219</v>
      </c>
      <c r="D145" s="3">
        <v>1</v>
      </c>
      <c r="E145" s="2" t="s">
        <v>29</v>
      </c>
      <c r="G145" s="2">
        <v>1207</v>
      </c>
      <c r="H145" s="2">
        <v>287</v>
      </c>
      <c r="I145" s="134">
        <v>0.80789825970548867</v>
      </c>
      <c r="J145" s="2">
        <v>594</v>
      </c>
      <c r="K145" s="2">
        <v>332</v>
      </c>
      <c r="L145" s="134">
        <v>0.55892255892255893</v>
      </c>
      <c r="M145" s="2">
        <v>2217</v>
      </c>
      <c r="N145" s="38">
        <v>12167.333333333334</v>
      </c>
      <c r="O145" s="135">
        <f t="shared" si="6"/>
        <v>5.4881972635693881</v>
      </c>
      <c r="P145" s="135">
        <f t="shared" si="7"/>
        <v>10.080640706987021</v>
      </c>
      <c r="Q145" s="135">
        <f t="shared" si="8"/>
        <v>20.483726150392819</v>
      </c>
    </row>
    <row r="146" spans="1:17" x14ac:dyDescent="0.25">
      <c r="A146" s="10">
        <v>236939</v>
      </c>
      <c r="B146" s="11" t="s">
        <v>220</v>
      </c>
      <c r="C146" s="11" t="s">
        <v>221</v>
      </c>
      <c r="D146" s="3">
        <v>1</v>
      </c>
      <c r="E146" s="2" t="s">
        <v>33</v>
      </c>
      <c r="F146" s="12" t="s">
        <v>30</v>
      </c>
      <c r="G146" s="2">
        <v>1753</v>
      </c>
      <c r="H146" s="2">
        <v>302</v>
      </c>
      <c r="I146" s="134">
        <v>0.85304136253041363</v>
      </c>
      <c r="J146" s="2">
        <v>1168</v>
      </c>
      <c r="K146" s="2">
        <v>623</v>
      </c>
      <c r="L146" s="134">
        <v>0.53339041095890416</v>
      </c>
      <c r="M146" s="2">
        <v>3411</v>
      </c>
      <c r="N146" s="38">
        <v>24466.333333333332</v>
      </c>
      <c r="O146" s="135">
        <f t="shared" si="6"/>
        <v>7.1727743574709271</v>
      </c>
      <c r="P146" s="135">
        <f t="shared" si="7"/>
        <v>13.956835900361284</v>
      </c>
      <c r="Q146" s="135">
        <f t="shared" si="8"/>
        <v>20.947203196347029</v>
      </c>
    </row>
    <row r="147" spans="1:17" x14ac:dyDescent="0.25">
      <c r="A147" s="10">
        <v>236948</v>
      </c>
      <c r="B147" s="11" t="s">
        <v>222</v>
      </c>
      <c r="C147" s="11" t="s">
        <v>221</v>
      </c>
      <c r="D147" s="3">
        <v>1</v>
      </c>
      <c r="E147" s="2" t="s">
        <v>33</v>
      </c>
      <c r="G147" s="2">
        <v>3551</v>
      </c>
      <c r="H147" s="2">
        <v>1241</v>
      </c>
      <c r="I147" s="134">
        <v>0.74102671118530883</v>
      </c>
      <c r="J147" s="2">
        <v>1828</v>
      </c>
      <c r="K147" s="2">
        <v>955</v>
      </c>
      <c r="L147" s="134">
        <v>0.5224288840262582</v>
      </c>
      <c r="M147" s="2">
        <v>11884</v>
      </c>
      <c r="N147" s="38">
        <v>38513.333333333336</v>
      </c>
      <c r="O147" s="135">
        <f t="shared" si="6"/>
        <v>3.2407719062044209</v>
      </c>
      <c r="P147" s="135">
        <f t="shared" si="7"/>
        <v>10.845771144278608</v>
      </c>
      <c r="Q147" s="135">
        <f t="shared" si="8"/>
        <v>21.068563092633116</v>
      </c>
    </row>
    <row r="148" spans="1:17" x14ac:dyDescent="0.25">
      <c r="A148" s="10">
        <v>240444</v>
      </c>
      <c r="B148" s="11" t="s">
        <v>223</v>
      </c>
      <c r="C148" s="11" t="s">
        <v>224</v>
      </c>
      <c r="D148" s="3">
        <v>1</v>
      </c>
      <c r="E148" s="2" t="s">
        <v>33</v>
      </c>
      <c r="G148" s="2">
        <v>3142</v>
      </c>
      <c r="H148" s="2">
        <v>1004</v>
      </c>
      <c r="I148" s="134">
        <v>0.75783888084901108</v>
      </c>
      <c r="J148" s="2">
        <v>1650</v>
      </c>
      <c r="K148" s="2">
        <v>973</v>
      </c>
      <c r="L148" s="134">
        <v>0.58969696969696972</v>
      </c>
      <c r="M148" s="2">
        <v>9973</v>
      </c>
      <c r="N148" s="38">
        <v>39084</v>
      </c>
      <c r="O148" s="135">
        <f t="shared" si="6"/>
        <v>3.9189812493733078</v>
      </c>
      <c r="P148" s="135">
        <f t="shared" si="7"/>
        <v>12.439210693825588</v>
      </c>
      <c r="Q148" s="135">
        <f t="shared" si="8"/>
        <v>23.687272727272727</v>
      </c>
    </row>
    <row r="149" spans="1:17" x14ac:dyDescent="0.25">
      <c r="A149" s="10">
        <v>240453</v>
      </c>
      <c r="B149" s="11" t="s">
        <v>225</v>
      </c>
      <c r="C149" s="11" t="s">
        <v>224</v>
      </c>
      <c r="D149" s="3">
        <v>1</v>
      </c>
      <c r="E149" s="2" t="s">
        <v>29</v>
      </c>
      <c r="G149" s="2">
        <v>1106</v>
      </c>
      <c r="H149" s="2">
        <v>560</v>
      </c>
      <c r="I149" s="134">
        <v>0.66386554621848737</v>
      </c>
      <c r="J149" s="2">
        <v>1064</v>
      </c>
      <c r="K149" s="2">
        <v>505</v>
      </c>
      <c r="L149" s="134">
        <v>0.47462406015037595</v>
      </c>
      <c r="M149" s="2">
        <v>1855</v>
      </c>
      <c r="N149" s="38">
        <v>25200.666666666668</v>
      </c>
      <c r="O149" s="135">
        <f t="shared" si="6"/>
        <v>13.585265049415993</v>
      </c>
      <c r="P149" s="135">
        <f t="shared" si="7"/>
        <v>22.785412899336951</v>
      </c>
      <c r="Q149" s="135">
        <f t="shared" si="8"/>
        <v>23.684837092731829</v>
      </c>
    </row>
    <row r="150" spans="1:17" x14ac:dyDescent="0.25">
      <c r="A150" s="10">
        <v>238032</v>
      </c>
      <c r="B150" s="11" t="s">
        <v>226</v>
      </c>
      <c r="C150" s="11" t="s">
        <v>227</v>
      </c>
      <c r="D150" s="3">
        <v>1</v>
      </c>
      <c r="E150" s="2" t="s">
        <v>29</v>
      </c>
      <c r="G150" s="2">
        <v>1842</v>
      </c>
      <c r="H150" s="2">
        <v>631</v>
      </c>
      <c r="I150" s="134">
        <v>0.74484431864132628</v>
      </c>
      <c r="J150" s="2">
        <v>1003</v>
      </c>
      <c r="K150" s="2">
        <v>497</v>
      </c>
      <c r="L150" s="134">
        <v>0.49551345962113658</v>
      </c>
      <c r="M150" s="2">
        <v>3826</v>
      </c>
      <c r="N150" s="38">
        <v>27127.666666666668</v>
      </c>
      <c r="O150" s="135">
        <f t="shared" si="6"/>
        <v>7.0903467503049313</v>
      </c>
      <c r="P150" s="135">
        <f t="shared" si="7"/>
        <v>14.727289178429244</v>
      </c>
      <c r="Q150" s="135">
        <f t="shared" si="8"/>
        <v>27.046527085410435</v>
      </c>
    </row>
    <row r="151" spans="1:17" x14ac:dyDescent="0.25">
      <c r="A151" s="16">
        <v>240727</v>
      </c>
      <c r="B151" s="17" t="s">
        <v>228</v>
      </c>
      <c r="C151" s="17" t="s">
        <v>229</v>
      </c>
      <c r="D151" s="18">
        <v>1</v>
      </c>
      <c r="E151" s="18" t="s">
        <v>29</v>
      </c>
      <c r="F151" s="18" t="s">
        <v>40</v>
      </c>
      <c r="G151" s="18">
        <v>1095</v>
      </c>
      <c r="H151" s="18">
        <v>100</v>
      </c>
      <c r="I151" s="136">
        <v>0.91631799163179917</v>
      </c>
      <c r="J151" s="18">
        <v>749</v>
      </c>
      <c r="K151" s="18">
        <v>420</v>
      </c>
      <c r="L151" s="136">
        <v>0.56074766355140182</v>
      </c>
      <c r="M151" s="18">
        <v>1712</v>
      </c>
      <c r="N151" s="31">
        <v>10940.333333333334</v>
      </c>
      <c r="O151" s="137">
        <f t="shared" si="6"/>
        <v>6.3903816199376955</v>
      </c>
      <c r="P151" s="137">
        <f t="shared" si="7"/>
        <v>9.9911719939117205</v>
      </c>
      <c r="Q151" s="137">
        <f t="shared" si="8"/>
        <v>14.606586559857588</v>
      </c>
    </row>
    <row r="152" spans="1:17" x14ac:dyDescent="0.25">
      <c r="A152" s="26"/>
      <c r="B152" s="12"/>
      <c r="C152" s="12"/>
      <c r="D152" s="3"/>
      <c r="N152"/>
      <c r="O152" s="135"/>
      <c r="P152" s="135"/>
      <c r="Q152" s="135"/>
    </row>
    <row r="153" spans="1:17" x14ac:dyDescent="0.25">
      <c r="A153" s="27" t="s">
        <v>230</v>
      </c>
      <c r="B153" s="11"/>
      <c r="C153" s="11"/>
      <c r="D153" s="3"/>
      <c r="N153"/>
      <c r="O153" s="135"/>
      <c r="P153" s="135"/>
      <c r="Q153" s="135"/>
    </row>
    <row r="154" spans="1:17" x14ac:dyDescent="0.25">
      <c r="A154" s="10">
        <v>110404</v>
      </c>
      <c r="B154" s="11" t="s">
        <v>231</v>
      </c>
      <c r="C154" s="11" t="s">
        <v>46</v>
      </c>
      <c r="D154" s="3">
        <v>2</v>
      </c>
      <c r="E154" s="2" t="s">
        <v>33</v>
      </c>
      <c r="G154" s="2">
        <v>900</v>
      </c>
      <c r="H154" s="2">
        <v>16</v>
      </c>
      <c r="I154" s="134">
        <v>0.98253275109170302</v>
      </c>
      <c r="J154" s="2">
        <v>317</v>
      </c>
      <c r="K154" s="2">
        <v>227</v>
      </c>
      <c r="L154" s="134">
        <v>0.71608832807570977</v>
      </c>
      <c r="M154" s="2">
        <v>2081</v>
      </c>
      <c r="N154" s="38">
        <v>2231</v>
      </c>
      <c r="O154" s="135">
        <f t="shared" si="6"/>
        <v>1.0720807304180682</v>
      </c>
      <c r="P154" s="135">
        <f t="shared" si="7"/>
        <v>2.4788888888888887</v>
      </c>
      <c r="Q154" s="135">
        <f t="shared" si="8"/>
        <v>7.0378548895899051</v>
      </c>
    </row>
    <row r="155" spans="1:17" x14ac:dyDescent="0.25">
      <c r="A155" s="10">
        <v>112251</v>
      </c>
      <c r="B155" s="11" t="s">
        <v>232</v>
      </c>
      <c r="C155" s="11" t="s">
        <v>46</v>
      </c>
      <c r="D155" s="3">
        <v>2</v>
      </c>
      <c r="E155" s="2" t="s">
        <v>29</v>
      </c>
      <c r="G155" s="2">
        <v>95</v>
      </c>
      <c r="H155" s="2">
        <v>111</v>
      </c>
      <c r="I155" s="134">
        <v>0.46116504854368934</v>
      </c>
      <c r="J155" s="2">
        <v>89</v>
      </c>
      <c r="K155" s="2">
        <v>62</v>
      </c>
      <c r="L155" s="134">
        <v>0.6966292134831461</v>
      </c>
      <c r="M155" s="2">
        <v>212</v>
      </c>
      <c r="N155" s="38">
        <v>1913.6666666666667</v>
      </c>
      <c r="O155" s="135">
        <f t="shared" si="6"/>
        <v>9.0267295597484285</v>
      </c>
      <c r="P155" s="135">
        <f t="shared" si="7"/>
        <v>20.143859649122806</v>
      </c>
      <c r="Q155" s="135">
        <f t="shared" si="8"/>
        <v>21.50187265917603</v>
      </c>
    </row>
    <row r="156" spans="1:17" x14ac:dyDescent="0.25">
      <c r="A156" s="10">
        <v>123961</v>
      </c>
      <c r="B156" s="11" t="s">
        <v>233</v>
      </c>
      <c r="C156" s="11" t="s">
        <v>46</v>
      </c>
      <c r="D156" s="3">
        <v>2</v>
      </c>
      <c r="E156" s="2" t="s">
        <v>33</v>
      </c>
      <c r="G156" s="2">
        <v>3321</v>
      </c>
      <c r="H156" s="2">
        <v>1696</v>
      </c>
      <c r="I156" s="134">
        <v>0.66194937213474192</v>
      </c>
      <c r="J156" s="2">
        <v>1723</v>
      </c>
      <c r="K156" s="2">
        <v>869</v>
      </c>
      <c r="L156" s="134">
        <v>0.50435287289611141</v>
      </c>
      <c r="M156" s="2">
        <v>10760</v>
      </c>
      <c r="N156" s="38">
        <v>34724.666666666664</v>
      </c>
      <c r="O156" s="135">
        <f t="shared" si="6"/>
        <v>3.2271995043370505</v>
      </c>
      <c r="P156" s="135">
        <f t="shared" si="7"/>
        <v>10.456087523838201</v>
      </c>
      <c r="Q156" s="135">
        <f t="shared" si="8"/>
        <v>20.153608047978331</v>
      </c>
    </row>
    <row r="157" spans="1:17" x14ac:dyDescent="0.25">
      <c r="A157" s="10">
        <v>243744</v>
      </c>
      <c r="B157" s="11" t="s">
        <v>234</v>
      </c>
      <c r="C157" s="11" t="s">
        <v>46</v>
      </c>
      <c r="D157" s="3">
        <v>2</v>
      </c>
      <c r="E157" s="2" t="s">
        <v>33</v>
      </c>
      <c r="G157" s="2">
        <v>3249</v>
      </c>
      <c r="H157" s="2">
        <v>1998</v>
      </c>
      <c r="I157" s="134">
        <v>0.61921097770154376</v>
      </c>
      <c r="J157" s="2">
        <v>1575</v>
      </c>
      <c r="K157" s="2">
        <v>749</v>
      </c>
      <c r="L157" s="134">
        <v>0.47555555555555556</v>
      </c>
      <c r="M157" s="2">
        <v>7385</v>
      </c>
      <c r="N157" s="38">
        <v>16844.333333333332</v>
      </c>
      <c r="O157" s="135">
        <f t="shared" si="6"/>
        <v>2.2808846761453396</v>
      </c>
      <c r="P157" s="135">
        <f t="shared" si="7"/>
        <v>5.1844670154919461</v>
      </c>
      <c r="Q157" s="135">
        <f t="shared" si="8"/>
        <v>10.694814814814814</v>
      </c>
    </row>
    <row r="158" spans="1:17" x14ac:dyDescent="0.25">
      <c r="A158" s="10">
        <v>127060</v>
      </c>
      <c r="B158" s="11" t="s">
        <v>235</v>
      </c>
      <c r="C158" s="11" t="s">
        <v>56</v>
      </c>
      <c r="D158" s="3">
        <v>2</v>
      </c>
      <c r="E158" s="2" t="s">
        <v>29</v>
      </c>
      <c r="G158" s="2">
        <v>656</v>
      </c>
      <c r="H158" s="2">
        <v>628</v>
      </c>
      <c r="I158" s="134">
        <v>0.5109034267912772</v>
      </c>
      <c r="J158" s="2">
        <v>653</v>
      </c>
      <c r="K158" s="2">
        <v>316</v>
      </c>
      <c r="L158" s="134">
        <v>0.48392036753445633</v>
      </c>
      <c r="M158" s="2">
        <v>1417</v>
      </c>
      <c r="N158" s="38">
        <v>9540.3333333333339</v>
      </c>
      <c r="O158" s="135">
        <f t="shared" si="6"/>
        <v>6.7327687602916964</v>
      </c>
      <c r="P158" s="135">
        <f t="shared" si="7"/>
        <v>14.543191056910571</v>
      </c>
      <c r="Q158" s="135">
        <f t="shared" si="8"/>
        <v>14.610005104645229</v>
      </c>
    </row>
    <row r="159" spans="1:17" x14ac:dyDescent="0.25">
      <c r="A159" s="10">
        <v>130794</v>
      </c>
      <c r="B159" s="11" t="s">
        <v>236</v>
      </c>
      <c r="C159" s="11" t="s">
        <v>61</v>
      </c>
      <c r="D159" s="3">
        <v>2</v>
      </c>
      <c r="E159" s="2" t="s">
        <v>33</v>
      </c>
      <c r="G159" s="2">
        <v>4241</v>
      </c>
      <c r="H159" s="2">
        <v>734</v>
      </c>
      <c r="I159" s="134">
        <v>0.85246231155778895</v>
      </c>
      <c r="J159" s="2">
        <v>1152</v>
      </c>
      <c r="K159" s="2">
        <v>572</v>
      </c>
      <c r="L159" s="134">
        <v>0.49652777777777779</v>
      </c>
      <c r="M159" s="2">
        <v>8319</v>
      </c>
      <c r="N159" s="38">
        <v>11754.333333333334</v>
      </c>
      <c r="O159" s="135">
        <f t="shared" si="6"/>
        <v>1.4129502744720921</v>
      </c>
      <c r="P159" s="135">
        <f t="shared" si="7"/>
        <v>2.7715947496659594</v>
      </c>
      <c r="Q159" s="135">
        <f t="shared" si="8"/>
        <v>10.203414351851853</v>
      </c>
    </row>
    <row r="160" spans="1:17" x14ac:dyDescent="0.25">
      <c r="A160" s="10">
        <v>131283</v>
      </c>
      <c r="B160" s="11" t="s">
        <v>237</v>
      </c>
      <c r="C160" s="11" t="s">
        <v>238</v>
      </c>
      <c r="D160" s="3">
        <v>2</v>
      </c>
      <c r="E160" s="2" t="s">
        <v>29</v>
      </c>
      <c r="G160" s="2">
        <v>394</v>
      </c>
      <c r="H160" s="2">
        <v>403</v>
      </c>
      <c r="I160" s="134">
        <v>0.49435382685069007</v>
      </c>
      <c r="J160" s="2">
        <v>394</v>
      </c>
      <c r="K160" s="2">
        <v>234</v>
      </c>
      <c r="L160" s="134">
        <v>0.59390862944162437</v>
      </c>
      <c r="M160" s="2">
        <v>973</v>
      </c>
      <c r="N160" s="38">
        <v>5504.666666666667</v>
      </c>
      <c r="O160" s="135">
        <f t="shared" si="6"/>
        <v>5.6574169236039742</v>
      </c>
      <c r="P160" s="135">
        <f t="shared" si="7"/>
        <v>13.97123519458545</v>
      </c>
      <c r="Q160" s="135">
        <f t="shared" si="8"/>
        <v>13.97123519458545</v>
      </c>
    </row>
    <row r="161" spans="1:17" x14ac:dyDescent="0.25">
      <c r="A161" s="10">
        <v>131469</v>
      </c>
      <c r="B161" s="11" t="s">
        <v>239</v>
      </c>
      <c r="C161" s="11" t="s">
        <v>238</v>
      </c>
      <c r="D161" s="3">
        <v>2</v>
      </c>
      <c r="E161" s="2" t="s">
        <v>33</v>
      </c>
      <c r="G161" s="2">
        <v>1174</v>
      </c>
      <c r="H161" s="2">
        <v>1322</v>
      </c>
      <c r="I161" s="134">
        <v>0.4703525641025641</v>
      </c>
      <c r="J161" s="2">
        <v>1004</v>
      </c>
      <c r="K161" s="2">
        <v>535</v>
      </c>
      <c r="L161" s="134">
        <v>0.53286852589641431</v>
      </c>
      <c r="M161" s="2">
        <v>3723</v>
      </c>
      <c r="N161" s="38">
        <v>19756.666666666668</v>
      </c>
      <c r="O161" s="135">
        <f t="shared" si="6"/>
        <v>5.3066523413018176</v>
      </c>
      <c r="P161" s="135">
        <f t="shared" si="7"/>
        <v>16.828506530380466</v>
      </c>
      <c r="Q161" s="135">
        <f t="shared" si="8"/>
        <v>19.677954847277558</v>
      </c>
    </row>
    <row r="162" spans="1:17" x14ac:dyDescent="0.25">
      <c r="A162" s="10">
        <v>131496</v>
      </c>
      <c r="B162" s="11" t="s">
        <v>240</v>
      </c>
      <c r="C162" s="11" t="s">
        <v>238</v>
      </c>
      <c r="D162" s="3">
        <v>2</v>
      </c>
      <c r="E162" s="2" t="s">
        <v>33</v>
      </c>
      <c r="G162" s="2">
        <v>1486</v>
      </c>
      <c r="H162" s="2">
        <v>896</v>
      </c>
      <c r="I162" s="134">
        <v>0.6238455079764903</v>
      </c>
      <c r="J162" s="2">
        <v>973</v>
      </c>
      <c r="K162" s="2">
        <v>499</v>
      </c>
      <c r="L162" s="134">
        <v>0.51284686536485102</v>
      </c>
      <c r="M162" s="2">
        <v>3256</v>
      </c>
      <c r="N162" s="38">
        <v>15152</v>
      </c>
      <c r="O162" s="135">
        <f t="shared" si="6"/>
        <v>4.6535626535626538</v>
      </c>
      <c r="P162" s="135">
        <f t="shared" si="7"/>
        <v>10.19650067294751</v>
      </c>
      <c r="Q162" s="135">
        <f t="shared" si="8"/>
        <v>15.572456320657759</v>
      </c>
    </row>
    <row r="163" spans="1:17" x14ac:dyDescent="0.25">
      <c r="A163" s="10">
        <v>131520</v>
      </c>
      <c r="B163" s="11" t="s">
        <v>241</v>
      </c>
      <c r="C163" s="11" t="s">
        <v>238</v>
      </c>
      <c r="D163" s="3">
        <v>2</v>
      </c>
      <c r="E163" s="2" t="s">
        <v>29</v>
      </c>
      <c r="G163" s="2">
        <v>1021</v>
      </c>
      <c r="H163" s="2">
        <v>268</v>
      </c>
      <c r="I163" s="134">
        <v>0.79208688906128777</v>
      </c>
      <c r="J163" s="2">
        <v>637</v>
      </c>
      <c r="K163" s="2">
        <v>378</v>
      </c>
      <c r="L163" s="134">
        <v>0.59340659340659341</v>
      </c>
      <c r="M163" s="2">
        <v>1971</v>
      </c>
      <c r="N163" s="38">
        <v>9913.6666666666661</v>
      </c>
      <c r="O163" s="135">
        <f t="shared" si="6"/>
        <v>5.0297649247420937</v>
      </c>
      <c r="P163" s="135">
        <f t="shared" si="7"/>
        <v>9.7097616715638253</v>
      </c>
      <c r="Q163" s="135">
        <f t="shared" si="8"/>
        <v>15.563055991627419</v>
      </c>
    </row>
    <row r="164" spans="1:17" x14ac:dyDescent="0.25">
      <c r="A164" s="10">
        <v>135726</v>
      </c>
      <c r="B164" s="11" t="s">
        <v>242</v>
      </c>
      <c r="C164" s="11" t="s">
        <v>66</v>
      </c>
      <c r="D164" s="3">
        <v>2</v>
      </c>
      <c r="E164" s="2" t="s">
        <v>33</v>
      </c>
      <c r="G164" s="2">
        <v>3481</v>
      </c>
      <c r="H164" s="2">
        <v>474</v>
      </c>
      <c r="I164" s="134">
        <v>0.88015170670037923</v>
      </c>
      <c r="J164" s="2">
        <v>1043</v>
      </c>
      <c r="K164" s="2">
        <v>525</v>
      </c>
      <c r="L164" s="134">
        <v>0.50335570469798663</v>
      </c>
      <c r="M164" s="2">
        <v>6553</v>
      </c>
      <c r="N164" s="38">
        <v>15180</v>
      </c>
      <c r="O164" s="135">
        <f t="shared" si="6"/>
        <v>2.3164962612543873</v>
      </c>
      <c r="P164" s="135">
        <f t="shared" si="7"/>
        <v>4.3608158575122093</v>
      </c>
      <c r="Q164" s="135">
        <f t="shared" si="8"/>
        <v>14.554170661553211</v>
      </c>
    </row>
    <row r="165" spans="1:17" x14ac:dyDescent="0.25">
      <c r="A165" s="15">
        <v>136215</v>
      </c>
      <c r="B165" s="3" t="s">
        <v>243</v>
      </c>
      <c r="C165" s="3" t="s">
        <v>66</v>
      </c>
      <c r="D165" s="3">
        <v>2</v>
      </c>
      <c r="E165" s="2" t="s">
        <v>29</v>
      </c>
      <c r="G165" s="2">
        <v>934</v>
      </c>
      <c r="H165" s="2">
        <v>956</v>
      </c>
      <c r="I165" s="134">
        <v>0.49417989417989416</v>
      </c>
      <c r="J165" s="2">
        <v>447</v>
      </c>
      <c r="K165" s="2">
        <v>28</v>
      </c>
      <c r="L165" s="134">
        <v>6.2639821029082776E-2</v>
      </c>
      <c r="M165" s="2">
        <v>2470</v>
      </c>
      <c r="N165" s="38">
        <v>19413</v>
      </c>
      <c r="O165" s="135">
        <f t="shared" si="6"/>
        <v>7.8595141700404856</v>
      </c>
      <c r="P165" s="135">
        <f t="shared" si="7"/>
        <v>20.784796573875802</v>
      </c>
      <c r="Q165" s="135">
        <f t="shared" si="8"/>
        <v>43.429530201342281</v>
      </c>
    </row>
    <row r="166" spans="1:17" x14ac:dyDescent="0.25">
      <c r="A166" s="10">
        <v>139658</v>
      </c>
      <c r="B166" s="11" t="s">
        <v>244</v>
      </c>
      <c r="C166" s="11" t="s">
        <v>73</v>
      </c>
      <c r="D166" s="3">
        <v>2</v>
      </c>
      <c r="E166" s="2" t="s">
        <v>33</v>
      </c>
      <c r="G166" s="2">
        <v>3076</v>
      </c>
      <c r="H166" s="2">
        <v>643</v>
      </c>
      <c r="I166" s="134">
        <v>0.82710406023124494</v>
      </c>
      <c r="J166" s="2">
        <v>971</v>
      </c>
      <c r="K166" s="2">
        <v>569</v>
      </c>
      <c r="L166" s="134">
        <v>0.58599382080329554</v>
      </c>
      <c r="M166" s="2">
        <v>6466</v>
      </c>
      <c r="N166" s="38">
        <v>13146.333333333334</v>
      </c>
      <c r="O166" s="135">
        <f t="shared" si="6"/>
        <v>2.0331477471904322</v>
      </c>
      <c r="P166" s="135">
        <f t="shared" si="7"/>
        <v>4.2738404854789769</v>
      </c>
      <c r="Q166" s="135">
        <f t="shared" si="8"/>
        <v>13.53896326810848</v>
      </c>
    </row>
    <row r="167" spans="1:17" x14ac:dyDescent="0.25">
      <c r="A167" s="10">
        <v>144050</v>
      </c>
      <c r="B167" s="11" t="s">
        <v>245</v>
      </c>
      <c r="C167" s="11" t="s">
        <v>85</v>
      </c>
      <c r="D167" s="3">
        <v>2</v>
      </c>
      <c r="E167" s="2" t="s">
        <v>33</v>
      </c>
      <c r="G167" s="2">
        <v>3231</v>
      </c>
      <c r="H167" s="2">
        <v>641</v>
      </c>
      <c r="I167" s="134">
        <v>0.83445247933884292</v>
      </c>
      <c r="J167" s="2">
        <v>1102</v>
      </c>
      <c r="K167" s="2">
        <v>621</v>
      </c>
      <c r="L167" s="134">
        <v>0.56352087114337568</v>
      </c>
      <c r="M167" s="2">
        <v>5721</v>
      </c>
      <c r="N167" s="38">
        <v>13297.666666666666</v>
      </c>
      <c r="O167" s="135">
        <f t="shared" si="6"/>
        <v>2.3243605430286078</v>
      </c>
      <c r="P167" s="135">
        <f t="shared" si="7"/>
        <v>4.1156504694109151</v>
      </c>
      <c r="Q167" s="135">
        <f t="shared" si="8"/>
        <v>12.066848154869932</v>
      </c>
    </row>
    <row r="168" spans="1:17" x14ac:dyDescent="0.25">
      <c r="A168" s="10">
        <v>145725</v>
      </c>
      <c r="B168" s="11" t="s">
        <v>246</v>
      </c>
      <c r="C168" s="11" t="s">
        <v>85</v>
      </c>
      <c r="D168" s="3">
        <v>2</v>
      </c>
      <c r="E168" s="2" t="s">
        <v>29</v>
      </c>
      <c r="G168" s="2">
        <v>453</v>
      </c>
      <c r="H168" s="2">
        <v>317</v>
      </c>
      <c r="I168" s="134">
        <v>0.58831168831168834</v>
      </c>
      <c r="J168" s="2">
        <v>387</v>
      </c>
      <c r="K168" s="2">
        <v>188</v>
      </c>
      <c r="L168" s="134">
        <v>0.48578811369509045</v>
      </c>
      <c r="M168" s="2">
        <v>714</v>
      </c>
      <c r="N168" s="38">
        <v>6810.333333333333</v>
      </c>
      <c r="O168" s="135">
        <f t="shared" si="6"/>
        <v>9.5382819794584499</v>
      </c>
      <c r="P168" s="135">
        <f t="shared" si="7"/>
        <v>15.033848417954378</v>
      </c>
      <c r="Q168" s="135">
        <f t="shared" si="8"/>
        <v>17.597760551248921</v>
      </c>
    </row>
    <row r="169" spans="1:17" x14ac:dyDescent="0.25">
      <c r="A169" s="10">
        <v>146719</v>
      </c>
      <c r="B169" s="11" t="s">
        <v>247</v>
      </c>
      <c r="C169" s="11" t="s">
        <v>85</v>
      </c>
      <c r="D169" s="3">
        <v>2</v>
      </c>
      <c r="E169" s="2" t="s">
        <v>29</v>
      </c>
      <c r="G169" s="2">
        <v>786</v>
      </c>
      <c r="H169" s="2">
        <v>699</v>
      </c>
      <c r="I169" s="134">
        <v>0.52929292929292926</v>
      </c>
      <c r="J169" s="2">
        <v>683</v>
      </c>
      <c r="K169" s="2">
        <v>370</v>
      </c>
      <c r="L169" s="134">
        <v>0.54172767203513905</v>
      </c>
      <c r="M169" s="2">
        <v>1461</v>
      </c>
      <c r="N169" s="38">
        <v>14342.666666666666</v>
      </c>
      <c r="O169" s="135">
        <f t="shared" si="6"/>
        <v>9.8170203057266701</v>
      </c>
      <c r="P169" s="135">
        <f t="shared" si="7"/>
        <v>18.247667514843087</v>
      </c>
      <c r="Q169" s="135">
        <f t="shared" si="8"/>
        <v>20.999511957052221</v>
      </c>
    </row>
    <row r="170" spans="1:17" x14ac:dyDescent="0.25">
      <c r="A170" s="10">
        <v>147767</v>
      </c>
      <c r="B170" s="11" t="s">
        <v>248</v>
      </c>
      <c r="C170" s="11" t="s">
        <v>85</v>
      </c>
      <c r="D170" s="3">
        <v>2</v>
      </c>
      <c r="E170" s="2" t="s">
        <v>33</v>
      </c>
      <c r="G170" s="2">
        <v>2291</v>
      </c>
      <c r="H170" s="2">
        <v>328</v>
      </c>
      <c r="I170" s="134">
        <v>0.87476135929744181</v>
      </c>
      <c r="J170" s="2">
        <v>1341</v>
      </c>
      <c r="K170" s="2">
        <v>754</v>
      </c>
      <c r="L170" s="134">
        <v>0.56226696495152872</v>
      </c>
      <c r="M170" s="2">
        <v>5432</v>
      </c>
      <c r="N170" s="38">
        <v>18379</v>
      </c>
      <c r="O170" s="135">
        <f t="shared" si="6"/>
        <v>3.3834683357879234</v>
      </c>
      <c r="P170" s="135">
        <f t="shared" si="7"/>
        <v>8.0222610213880401</v>
      </c>
      <c r="Q170" s="135">
        <f t="shared" si="8"/>
        <v>13.705443698732289</v>
      </c>
    </row>
    <row r="171" spans="1:17" x14ac:dyDescent="0.25">
      <c r="A171" s="10">
        <v>152080</v>
      </c>
      <c r="B171" s="11" t="s">
        <v>249</v>
      </c>
      <c r="C171" s="11" t="s">
        <v>90</v>
      </c>
      <c r="D171" s="3">
        <v>2</v>
      </c>
      <c r="E171" s="2" t="s">
        <v>33</v>
      </c>
      <c r="G171" s="2">
        <v>1013</v>
      </c>
      <c r="H171" s="2">
        <v>114</v>
      </c>
      <c r="I171" s="134">
        <v>0.89884649511978709</v>
      </c>
      <c r="J171" s="2">
        <v>1013</v>
      </c>
      <c r="K171" s="2">
        <v>628</v>
      </c>
      <c r="L171" s="134">
        <v>0.61994076999012837</v>
      </c>
      <c r="M171" s="2">
        <v>4150</v>
      </c>
      <c r="N171" s="38">
        <v>11863.333333333334</v>
      </c>
      <c r="O171" s="135">
        <f t="shared" si="6"/>
        <v>2.8586345381526104</v>
      </c>
      <c r="P171" s="135">
        <f t="shared" si="7"/>
        <v>11.711089174070418</v>
      </c>
      <c r="Q171" s="135">
        <f t="shared" si="8"/>
        <v>11.711089174070418</v>
      </c>
    </row>
    <row r="172" spans="1:17" x14ac:dyDescent="0.25">
      <c r="A172" s="10">
        <v>160755</v>
      </c>
      <c r="B172" s="11" t="s">
        <v>250</v>
      </c>
      <c r="C172" s="11" t="s">
        <v>102</v>
      </c>
      <c r="D172" s="3">
        <v>2</v>
      </c>
      <c r="E172" s="2" t="s">
        <v>33</v>
      </c>
      <c r="G172" s="2">
        <v>1136</v>
      </c>
      <c r="H172" s="2">
        <v>553</v>
      </c>
      <c r="I172" s="134">
        <v>0.67258732978093549</v>
      </c>
      <c r="J172" s="2">
        <v>653</v>
      </c>
      <c r="K172" s="2">
        <v>331</v>
      </c>
      <c r="L172" s="134">
        <v>0.50689127105666154</v>
      </c>
      <c r="M172" s="2">
        <v>3009</v>
      </c>
      <c r="N172" s="38">
        <v>11122.333333333334</v>
      </c>
      <c r="O172" s="135">
        <f t="shared" si="6"/>
        <v>3.6963553783095162</v>
      </c>
      <c r="P172" s="135">
        <f t="shared" si="7"/>
        <v>9.790786384976526</v>
      </c>
      <c r="Q172" s="135">
        <f t="shared" si="8"/>
        <v>17.032669729453804</v>
      </c>
    </row>
    <row r="173" spans="1:17" x14ac:dyDescent="0.25">
      <c r="A173" s="10">
        <v>164924</v>
      </c>
      <c r="B173" s="11" t="s">
        <v>251</v>
      </c>
      <c r="C173" s="11" t="s">
        <v>107</v>
      </c>
      <c r="D173" s="3">
        <v>2</v>
      </c>
      <c r="E173" s="2" t="s">
        <v>29</v>
      </c>
      <c r="G173" s="2">
        <v>950</v>
      </c>
      <c r="H173" s="2">
        <v>524</v>
      </c>
      <c r="I173" s="134">
        <v>0.64450474898236088</v>
      </c>
      <c r="J173" s="2">
        <v>752</v>
      </c>
      <c r="K173" s="2">
        <v>470</v>
      </c>
      <c r="L173" s="134">
        <v>0.625</v>
      </c>
      <c r="M173" s="2">
        <v>2222</v>
      </c>
      <c r="N173" s="38">
        <v>13727.333333333334</v>
      </c>
      <c r="O173" s="135">
        <f t="shared" si="6"/>
        <v>6.1779177917791781</v>
      </c>
      <c r="P173" s="135">
        <f t="shared" si="7"/>
        <v>14.44982456140351</v>
      </c>
      <c r="Q173" s="135">
        <f t="shared" si="8"/>
        <v>18.254432624113477</v>
      </c>
    </row>
    <row r="174" spans="1:17" x14ac:dyDescent="0.25">
      <c r="A174" s="10">
        <v>164988</v>
      </c>
      <c r="B174" s="11" t="s">
        <v>252</v>
      </c>
      <c r="C174" s="11" t="s">
        <v>107</v>
      </c>
      <c r="D174" s="3">
        <v>2</v>
      </c>
      <c r="E174" s="2" t="s">
        <v>33</v>
      </c>
      <c r="G174" s="2">
        <v>3214</v>
      </c>
      <c r="H174" s="2">
        <v>1428</v>
      </c>
      <c r="I174" s="134">
        <v>0.69237397673416634</v>
      </c>
      <c r="J174" s="2">
        <v>1640</v>
      </c>
      <c r="K174" s="2">
        <v>642</v>
      </c>
      <c r="L174" s="134">
        <v>0.39146341463414636</v>
      </c>
      <c r="M174" s="2">
        <v>5104</v>
      </c>
      <c r="N174" s="38">
        <v>28236.333333333332</v>
      </c>
      <c r="O174" s="135">
        <f t="shared" si="6"/>
        <v>5.5321969696969697</v>
      </c>
      <c r="P174" s="135">
        <f t="shared" si="7"/>
        <v>8.7854179630781992</v>
      </c>
      <c r="Q174" s="135">
        <f t="shared" si="8"/>
        <v>17.217276422764225</v>
      </c>
    </row>
    <row r="175" spans="1:17" x14ac:dyDescent="0.25">
      <c r="A175" s="10">
        <v>165015</v>
      </c>
      <c r="B175" s="11" t="s">
        <v>253</v>
      </c>
      <c r="C175" s="11" t="s">
        <v>107</v>
      </c>
      <c r="D175" s="3">
        <v>2</v>
      </c>
      <c r="E175" s="2" t="s">
        <v>33</v>
      </c>
      <c r="G175" s="2">
        <v>373</v>
      </c>
      <c r="H175" s="2">
        <v>177</v>
      </c>
      <c r="I175" s="134">
        <v>0.67818181818181822</v>
      </c>
      <c r="J175" s="2">
        <v>364</v>
      </c>
      <c r="K175" s="2">
        <v>197</v>
      </c>
      <c r="L175" s="134">
        <v>0.54120879120879117</v>
      </c>
      <c r="M175" s="2">
        <v>1094</v>
      </c>
      <c r="N175" s="38">
        <v>5492.666666666667</v>
      </c>
      <c r="O175" s="135">
        <f t="shared" si="6"/>
        <v>5.0207190737355276</v>
      </c>
      <c r="P175" s="135">
        <f t="shared" si="7"/>
        <v>14.725647899910635</v>
      </c>
      <c r="Q175" s="135">
        <f t="shared" si="8"/>
        <v>15.089743589743591</v>
      </c>
    </row>
    <row r="176" spans="1:17" x14ac:dyDescent="0.25">
      <c r="A176" s="10">
        <v>165334</v>
      </c>
      <c r="B176" s="11" t="s">
        <v>254</v>
      </c>
      <c r="C176" s="11" t="s">
        <v>107</v>
      </c>
      <c r="D176" s="3">
        <v>2</v>
      </c>
      <c r="E176" s="2" t="s">
        <v>29</v>
      </c>
      <c r="G176" s="2">
        <v>224</v>
      </c>
      <c r="H176" s="2">
        <v>97</v>
      </c>
      <c r="I176" s="134">
        <v>0.69781931464174451</v>
      </c>
      <c r="J176" s="2">
        <v>207</v>
      </c>
      <c r="K176" s="2">
        <v>119</v>
      </c>
      <c r="L176" s="134">
        <v>0.5748792270531401</v>
      </c>
      <c r="M176" s="2">
        <v>400</v>
      </c>
      <c r="N176" s="38">
        <v>3227.3333333333335</v>
      </c>
      <c r="O176" s="135">
        <f t="shared" si="6"/>
        <v>8.0683333333333334</v>
      </c>
      <c r="P176" s="135">
        <f t="shared" si="7"/>
        <v>14.407738095238097</v>
      </c>
      <c r="Q176" s="135">
        <f t="shared" si="8"/>
        <v>15.590982286634461</v>
      </c>
    </row>
    <row r="177" spans="1:17" x14ac:dyDescent="0.25">
      <c r="A177" s="10">
        <v>166027</v>
      </c>
      <c r="B177" s="11" t="s">
        <v>255</v>
      </c>
      <c r="C177" s="11" t="s">
        <v>107</v>
      </c>
      <c r="D177" s="3">
        <v>2</v>
      </c>
      <c r="E177" s="2" t="s">
        <v>33</v>
      </c>
      <c r="G177" s="2">
        <v>4001</v>
      </c>
      <c r="H177" s="2">
        <v>844</v>
      </c>
      <c r="I177" s="134">
        <v>0.82579979360165123</v>
      </c>
      <c r="J177" s="2">
        <v>1778</v>
      </c>
      <c r="K177" s="2">
        <v>813</v>
      </c>
      <c r="L177" s="134">
        <v>0.45725534308211474</v>
      </c>
      <c r="M177" s="2">
        <v>10559</v>
      </c>
      <c r="N177" s="38">
        <v>22411.333333333332</v>
      </c>
      <c r="O177" s="135">
        <f t="shared" si="6"/>
        <v>2.1224863465605961</v>
      </c>
      <c r="P177" s="135">
        <f t="shared" si="7"/>
        <v>5.6014329750895611</v>
      </c>
      <c r="Q177" s="135">
        <f t="shared" si="8"/>
        <v>12.60479940007499</v>
      </c>
    </row>
    <row r="178" spans="1:17" x14ac:dyDescent="0.25">
      <c r="A178" s="10">
        <v>166683</v>
      </c>
      <c r="B178" s="11" t="s">
        <v>256</v>
      </c>
      <c r="C178" s="11" t="s">
        <v>107</v>
      </c>
      <c r="D178" s="3">
        <v>2</v>
      </c>
      <c r="E178" s="2" t="s">
        <v>33</v>
      </c>
      <c r="G178" s="2">
        <v>5157</v>
      </c>
      <c r="H178" s="2">
        <v>584</v>
      </c>
      <c r="I178" s="134">
        <v>0.89827556174882428</v>
      </c>
      <c r="J178" s="2">
        <v>1197</v>
      </c>
      <c r="K178" s="2">
        <v>744</v>
      </c>
      <c r="L178" s="134">
        <v>0.62155388471177941</v>
      </c>
      <c r="M178" s="2">
        <v>5318</v>
      </c>
      <c r="N178" s="38">
        <v>10762</v>
      </c>
      <c r="O178" s="135">
        <f t="shared" si="6"/>
        <v>2.0236931177134263</v>
      </c>
      <c r="P178" s="135">
        <f t="shared" si="7"/>
        <v>2.086872212526663</v>
      </c>
      <c r="Q178" s="135">
        <f t="shared" si="8"/>
        <v>8.9908103592314124</v>
      </c>
    </row>
    <row r="179" spans="1:17" x14ac:dyDescent="0.25">
      <c r="A179" s="10">
        <v>167358</v>
      </c>
      <c r="B179" s="11" t="s">
        <v>257</v>
      </c>
      <c r="C179" s="11" t="s">
        <v>107</v>
      </c>
      <c r="D179" s="3">
        <v>2</v>
      </c>
      <c r="E179" s="2" t="s">
        <v>29</v>
      </c>
      <c r="G179" s="2">
        <v>1103</v>
      </c>
      <c r="H179" s="2">
        <v>1210</v>
      </c>
      <c r="I179" s="134">
        <v>0.47686986597492437</v>
      </c>
      <c r="J179" s="2">
        <v>1071</v>
      </c>
      <c r="K179" s="2">
        <v>514</v>
      </c>
      <c r="L179" s="134">
        <v>0.47992530345471524</v>
      </c>
      <c r="M179" s="2">
        <v>2134</v>
      </c>
      <c r="N179" s="38">
        <v>21205.666666666668</v>
      </c>
      <c r="O179" s="135">
        <f t="shared" si="6"/>
        <v>9.9370509215870051</v>
      </c>
      <c r="P179" s="135">
        <f t="shared" si="7"/>
        <v>19.22544575400423</v>
      </c>
      <c r="Q179" s="135">
        <f t="shared" si="8"/>
        <v>19.799875505757861</v>
      </c>
    </row>
    <row r="180" spans="1:17" x14ac:dyDescent="0.25">
      <c r="A180" s="10">
        <v>168148</v>
      </c>
      <c r="B180" s="11" t="s">
        <v>258</v>
      </c>
      <c r="C180" s="11" t="s">
        <v>107</v>
      </c>
      <c r="D180" s="3">
        <v>2</v>
      </c>
      <c r="E180" s="2" t="s">
        <v>33</v>
      </c>
      <c r="G180" s="2">
        <v>850</v>
      </c>
      <c r="H180" s="2">
        <v>471</v>
      </c>
      <c r="I180" s="134">
        <v>0.64345193035579107</v>
      </c>
      <c r="J180" s="2">
        <v>664</v>
      </c>
      <c r="K180" s="2">
        <v>296</v>
      </c>
      <c r="L180" s="134">
        <v>0.44578313253012047</v>
      </c>
      <c r="M180" s="2">
        <v>2857</v>
      </c>
      <c r="N180" s="38">
        <v>10183</v>
      </c>
      <c r="O180" s="135">
        <f t="shared" si="6"/>
        <v>3.5642282114105703</v>
      </c>
      <c r="P180" s="135">
        <f t="shared" si="7"/>
        <v>11.98</v>
      </c>
      <c r="Q180" s="135">
        <f t="shared" si="8"/>
        <v>15.335843373493976</v>
      </c>
    </row>
    <row r="181" spans="1:17" x14ac:dyDescent="0.25">
      <c r="A181" s="10">
        <v>162928</v>
      </c>
      <c r="B181" s="11" t="s">
        <v>259</v>
      </c>
      <c r="C181" s="11" t="s">
        <v>111</v>
      </c>
      <c r="D181" s="3">
        <v>2</v>
      </c>
      <c r="E181" s="2" t="s">
        <v>33</v>
      </c>
      <c r="G181" s="2">
        <v>3985</v>
      </c>
      <c r="H181" s="2">
        <v>320</v>
      </c>
      <c r="I181" s="134">
        <v>0.92566782810685244</v>
      </c>
      <c r="J181" s="2">
        <v>1065</v>
      </c>
      <c r="K181" s="2">
        <v>380</v>
      </c>
      <c r="L181" s="134">
        <v>0.35680751173708919</v>
      </c>
      <c r="M181" s="2">
        <v>10676</v>
      </c>
      <c r="N181" s="38">
        <v>15728</v>
      </c>
      <c r="O181" s="135">
        <f t="shared" si="6"/>
        <v>1.4732109404271263</v>
      </c>
      <c r="P181" s="135">
        <f t="shared" si="7"/>
        <v>3.9468005018820578</v>
      </c>
      <c r="Q181" s="135">
        <f t="shared" si="8"/>
        <v>14.768075117370891</v>
      </c>
    </row>
    <row r="182" spans="1:17" x14ac:dyDescent="0.25">
      <c r="A182" s="10">
        <v>179159</v>
      </c>
      <c r="B182" s="11" t="s">
        <v>260</v>
      </c>
      <c r="C182" s="11" t="s">
        <v>123</v>
      </c>
      <c r="D182" s="3">
        <v>2</v>
      </c>
      <c r="E182" s="2" t="s">
        <v>29</v>
      </c>
      <c r="G182" s="2">
        <v>1356</v>
      </c>
      <c r="H182" s="2">
        <v>636</v>
      </c>
      <c r="I182" s="134">
        <v>0.68072289156626509</v>
      </c>
      <c r="J182" s="2">
        <v>742</v>
      </c>
      <c r="K182" s="2">
        <v>379</v>
      </c>
      <c r="L182" s="134">
        <v>0.51078167115902962</v>
      </c>
      <c r="M182" s="2">
        <v>2746</v>
      </c>
      <c r="N182" s="38">
        <v>13095.666666666666</v>
      </c>
      <c r="O182" s="135">
        <f t="shared" si="6"/>
        <v>4.7689973294488954</v>
      </c>
      <c r="P182" s="135">
        <f t="shared" si="7"/>
        <v>9.6575712881022611</v>
      </c>
      <c r="Q182" s="135">
        <f t="shared" si="8"/>
        <v>17.649146451033243</v>
      </c>
    </row>
    <row r="183" spans="1:17" x14ac:dyDescent="0.25">
      <c r="A183" s="10">
        <v>179867</v>
      </c>
      <c r="B183" s="11" t="s">
        <v>261</v>
      </c>
      <c r="C183" s="11" t="s">
        <v>123</v>
      </c>
      <c r="D183" s="3">
        <v>2</v>
      </c>
      <c r="E183" s="2" t="s">
        <v>33</v>
      </c>
      <c r="G183" s="2">
        <v>3184</v>
      </c>
      <c r="H183" s="2">
        <v>622</v>
      </c>
      <c r="I183" s="134">
        <v>0.83657383079348402</v>
      </c>
      <c r="J183" s="2">
        <v>822</v>
      </c>
      <c r="K183" s="2">
        <v>475</v>
      </c>
      <c r="L183" s="134">
        <v>0.57785888077858882</v>
      </c>
      <c r="M183" s="2">
        <v>8440</v>
      </c>
      <c r="N183" s="38">
        <v>12518</v>
      </c>
      <c r="O183" s="135">
        <f t="shared" si="6"/>
        <v>1.4831753554502369</v>
      </c>
      <c r="P183" s="135">
        <f t="shared" si="7"/>
        <v>3.9315326633165828</v>
      </c>
      <c r="Q183" s="135">
        <f t="shared" si="8"/>
        <v>15.228710462287104</v>
      </c>
    </row>
    <row r="184" spans="1:17" x14ac:dyDescent="0.25">
      <c r="A184" s="10">
        <v>198419</v>
      </c>
      <c r="B184" s="11" t="s">
        <v>262</v>
      </c>
      <c r="C184" s="11" t="s">
        <v>136</v>
      </c>
      <c r="D184" s="3">
        <v>2</v>
      </c>
      <c r="E184" s="2" t="s">
        <v>33</v>
      </c>
      <c r="G184" s="2">
        <v>3512</v>
      </c>
      <c r="H184" s="2">
        <v>81</v>
      </c>
      <c r="I184" s="134">
        <v>0.97745616476482045</v>
      </c>
      <c r="J184" s="2">
        <v>1301</v>
      </c>
      <c r="K184" s="2">
        <v>677</v>
      </c>
      <c r="L184" s="134">
        <v>0.52036894696387392</v>
      </c>
      <c r="M184" s="2">
        <v>13457</v>
      </c>
      <c r="N184" s="38">
        <v>15145</v>
      </c>
      <c r="O184" s="135">
        <f t="shared" si="6"/>
        <v>1.1254365757598277</v>
      </c>
      <c r="P184" s="135">
        <f t="shared" si="7"/>
        <v>4.3123576309794984</v>
      </c>
      <c r="Q184" s="135">
        <f t="shared" si="8"/>
        <v>11.641045349730977</v>
      </c>
    </row>
    <row r="185" spans="1:17" x14ac:dyDescent="0.25">
      <c r="A185" s="10">
        <v>199847</v>
      </c>
      <c r="B185" s="11" t="s">
        <v>263</v>
      </c>
      <c r="C185" s="11" t="s">
        <v>136</v>
      </c>
      <c r="D185" s="3">
        <v>2</v>
      </c>
      <c r="E185" s="2" t="s">
        <v>29</v>
      </c>
      <c r="G185" s="2">
        <v>1618</v>
      </c>
      <c r="H185" s="2">
        <v>153</v>
      </c>
      <c r="I185" s="134">
        <v>0.91360813099943539</v>
      </c>
      <c r="J185" s="2">
        <v>516</v>
      </c>
      <c r="K185" s="2">
        <v>289</v>
      </c>
      <c r="L185" s="134">
        <v>0.56007751937984496</v>
      </c>
      <c r="M185" s="2">
        <v>4644</v>
      </c>
      <c r="N185" s="38">
        <v>7261.666666666667</v>
      </c>
      <c r="O185" s="135">
        <f t="shared" si="6"/>
        <v>1.5636663795578525</v>
      </c>
      <c r="P185" s="135">
        <f t="shared" si="7"/>
        <v>4.4880510918829835</v>
      </c>
      <c r="Q185" s="135">
        <f t="shared" si="8"/>
        <v>14.072997416020673</v>
      </c>
    </row>
    <row r="186" spans="1:17" x14ac:dyDescent="0.25">
      <c r="A186" s="10">
        <v>182670</v>
      </c>
      <c r="B186" s="11" t="s">
        <v>264</v>
      </c>
      <c r="C186" s="11" t="s">
        <v>145</v>
      </c>
      <c r="D186" s="3">
        <v>2</v>
      </c>
      <c r="E186" s="2" t="s">
        <v>33</v>
      </c>
      <c r="G186" s="2">
        <v>813</v>
      </c>
      <c r="H186" s="2">
        <v>203</v>
      </c>
      <c r="I186" s="134">
        <v>0.80019685039370081</v>
      </c>
      <c r="J186" s="2">
        <v>538</v>
      </c>
      <c r="K186" s="2">
        <v>335</v>
      </c>
      <c r="L186" s="134">
        <v>0.62267657992565051</v>
      </c>
      <c r="M186" s="2">
        <v>2835</v>
      </c>
      <c r="N186" s="38">
        <v>6047.333333333333</v>
      </c>
      <c r="O186" s="135">
        <f t="shared" si="6"/>
        <v>2.1330981775426219</v>
      </c>
      <c r="P186" s="135">
        <f t="shared" si="7"/>
        <v>7.4382943829438295</v>
      </c>
      <c r="Q186" s="135">
        <f t="shared" si="8"/>
        <v>11.240396530359355</v>
      </c>
    </row>
    <row r="187" spans="1:17" x14ac:dyDescent="0.25">
      <c r="A187" s="10">
        <v>186131</v>
      </c>
      <c r="B187" s="11" t="s">
        <v>265</v>
      </c>
      <c r="C187" s="11" t="s">
        <v>147</v>
      </c>
      <c r="D187" s="3">
        <v>2</v>
      </c>
      <c r="E187" s="2" t="s">
        <v>33</v>
      </c>
      <c r="G187" s="2">
        <v>1468</v>
      </c>
      <c r="H187" s="2">
        <v>261</v>
      </c>
      <c r="I187" s="134">
        <v>0.8490456911509543</v>
      </c>
      <c r="J187" s="2">
        <v>860</v>
      </c>
      <c r="K187" s="2">
        <v>545</v>
      </c>
      <c r="L187" s="134">
        <v>0.63372093023255816</v>
      </c>
      <c r="M187" s="2">
        <v>3636</v>
      </c>
      <c r="N187" s="38">
        <v>7813</v>
      </c>
      <c r="O187" s="135">
        <f t="shared" si="6"/>
        <v>2.1487898789878987</v>
      </c>
      <c r="P187" s="135">
        <f t="shared" si="7"/>
        <v>5.3222070844686646</v>
      </c>
      <c r="Q187" s="135">
        <f t="shared" si="8"/>
        <v>9.0848837209302324</v>
      </c>
    </row>
    <row r="188" spans="1:17" x14ac:dyDescent="0.25">
      <c r="A188" s="10">
        <v>186867</v>
      </c>
      <c r="B188" s="11" t="s">
        <v>266</v>
      </c>
      <c r="C188" s="11" t="s">
        <v>147</v>
      </c>
      <c r="D188" s="3">
        <v>2</v>
      </c>
      <c r="E188" s="2" t="s">
        <v>29</v>
      </c>
      <c r="G188" s="2">
        <v>286</v>
      </c>
      <c r="H188" s="2">
        <v>173</v>
      </c>
      <c r="I188" s="134">
        <v>0.62309368191721137</v>
      </c>
      <c r="J188" s="2">
        <v>220</v>
      </c>
      <c r="K188" s="2">
        <v>67</v>
      </c>
      <c r="L188" s="134">
        <v>0.30454545454545456</v>
      </c>
      <c r="M188" s="2">
        <v>472</v>
      </c>
      <c r="N188" s="38">
        <v>4293</v>
      </c>
      <c r="O188" s="135">
        <f t="shared" si="6"/>
        <v>9.0953389830508478</v>
      </c>
      <c r="P188" s="135">
        <f t="shared" si="7"/>
        <v>15.01048951048951</v>
      </c>
      <c r="Q188" s="135">
        <f t="shared" si="8"/>
        <v>19.513636363636362</v>
      </c>
    </row>
    <row r="189" spans="1:17" x14ac:dyDescent="0.25">
      <c r="A189" s="10">
        <v>190044</v>
      </c>
      <c r="B189" s="11" t="s">
        <v>267</v>
      </c>
      <c r="C189" s="11" t="s">
        <v>157</v>
      </c>
      <c r="D189" s="3">
        <v>2</v>
      </c>
      <c r="E189" s="2" t="s">
        <v>29</v>
      </c>
      <c r="G189" s="2">
        <v>235</v>
      </c>
      <c r="H189" s="2">
        <v>34</v>
      </c>
      <c r="I189" s="134">
        <v>0.87360594795539037</v>
      </c>
      <c r="J189" s="2">
        <v>208</v>
      </c>
      <c r="K189" s="2">
        <v>116</v>
      </c>
      <c r="L189" s="134">
        <v>0.55769230769230771</v>
      </c>
      <c r="M189" s="2">
        <v>428</v>
      </c>
      <c r="N189" s="38">
        <v>3484.3333333333335</v>
      </c>
      <c r="O189" s="135">
        <f t="shared" si="6"/>
        <v>8.1409657320872277</v>
      </c>
      <c r="P189" s="135">
        <f t="shared" si="7"/>
        <v>14.826950354609929</v>
      </c>
      <c r="Q189" s="135">
        <f t="shared" si="8"/>
        <v>16.751602564102566</v>
      </c>
    </row>
    <row r="190" spans="1:17" x14ac:dyDescent="0.25">
      <c r="A190" s="10">
        <v>190150</v>
      </c>
      <c r="B190" s="11" t="s">
        <v>268</v>
      </c>
      <c r="C190" s="11" t="s">
        <v>157</v>
      </c>
      <c r="D190" s="3">
        <v>2</v>
      </c>
      <c r="E190" s="2" t="s">
        <v>33</v>
      </c>
      <c r="G190" s="2">
        <v>3617</v>
      </c>
      <c r="H190" s="2">
        <v>1498</v>
      </c>
      <c r="I190" s="134">
        <v>0.70713587487781038</v>
      </c>
      <c r="J190" s="2">
        <v>1480</v>
      </c>
      <c r="K190" s="2">
        <v>722</v>
      </c>
      <c r="L190" s="134">
        <v>0.48783783783783785</v>
      </c>
      <c r="M190" s="2">
        <v>10936</v>
      </c>
      <c r="N190" s="38">
        <v>23212</v>
      </c>
      <c r="O190" s="135">
        <f t="shared" si="6"/>
        <v>2.1225310899780543</v>
      </c>
      <c r="P190" s="135">
        <f t="shared" si="7"/>
        <v>6.4174730439590819</v>
      </c>
      <c r="Q190" s="135">
        <f t="shared" si="8"/>
        <v>15.683783783783785</v>
      </c>
    </row>
    <row r="191" spans="1:17" x14ac:dyDescent="0.25">
      <c r="A191" s="10">
        <v>190415</v>
      </c>
      <c r="B191" s="11" t="s">
        <v>269</v>
      </c>
      <c r="C191" s="11" t="s">
        <v>157</v>
      </c>
      <c r="D191" s="3">
        <v>2</v>
      </c>
      <c r="E191" s="2" t="s">
        <v>33</v>
      </c>
      <c r="G191" s="2">
        <v>2701</v>
      </c>
      <c r="H191" s="2">
        <v>288</v>
      </c>
      <c r="I191" s="134">
        <v>0.90364670458347274</v>
      </c>
      <c r="J191" s="2">
        <v>1728</v>
      </c>
      <c r="K191" s="2">
        <v>1158</v>
      </c>
      <c r="L191" s="134">
        <v>0.67013888888888884</v>
      </c>
      <c r="M191" s="2">
        <v>6638</v>
      </c>
      <c r="N191" s="38">
        <v>21068.333333333332</v>
      </c>
      <c r="O191" s="135">
        <f t="shared" si="6"/>
        <v>3.1738977603695893</v>
      </c>
      <c r="P191" s="135">
        <f t="shared" si="7"/>
        <v>7.8001974577317039</v>
      </c>
      <c r="Q191" s="135">
        <f t="shared" si="8"/>
        <v>12.192322530864196</v>
      </c>
    </row>
    <row r="192" spans="1:17" x14ac:dyDescent="0.25">
      <c r="A192" s="10">
        <v>191241</v>
      </c>
      <c r="B192" s="11" t="s">
        <v>270</v>
      </c>
      <c r="C192" s="11" t="s">
        <v>157</v>
      </c>
      <c r="D192" s="3">
        <v>2</v>
      </c>
      <c r="E192" s="2" t="s">
        <v>29</v>
      </c>
      <c r="G192" s="2">
        <v>718</v>
      </c>
      <c r="H192" s="2">
        <v>770</v>
      </c>
      <c r="I192" s="134">
        <v>0.48252688172043012</v>
      </c>
      <c r="J192" s="2">
        <v>718</v>
      </c>
      <c r="K192" s="2">
        <v>403</v>
      </c>
      <c r="L192" s="134">
        <v>0.56128133704735372</v>
      </c>
      <c r="M192" s="2">
        <v>1426</v>
      </c>
      <c r="N192" s="38">
        <v>13029</v>
      </c>
      <c r="O192" s="135">
        <f t="shared" si="6"/>
        <v>9.1367461430575041</v>
      </c>
      <c r="P192" s="135">
        <f t="shared" si="7"/>
        <v>18.14623955431755</v>
      </c>
      <c r="Q192" s="135">
        <f t="shared" si="8"/>
        <v>18.14623955431755</v>
      </c>
    </row>
    <row r="193" spans="1:17" x14ac:dyDescent="0.25">
      <c r="A193" s="10">
        <v>193900</v>
      </c>
      <c r="B193" s="11" t="s">
        <v>271</v>
      </c>
      <c r="C193" s="11" t="s">
        <v>157</v>
      </c>
      <c r="D193" s="3">
        <v>2</v>
      </c>
      <c r="E193" s="2" t="s">
        <v>33</v>
      </c>
      <c r="G193" s="2">
        <v>4793</v>
      </c>
      <c r="H193" s="2">
        <v>4268</v>
      </c>
      <c r="I193" s="134">
        <v>0.52897031232755765</v>
      </c>
      <c r="J193" s="2">
        <v>2534</v>
      </c>
      <c r="K193" s="2">
        <v>1091</v>
      </c>
      <c r="L193" s="134">
        <v>0.43054459352801894</v>
      </c>
      <c r="M193" s="2">
        <v>8443</v>
      </c>
      <c r="N193" s="38">
        <v>37435.666666666664</v>
      </c>
      <c r="O193" s="135">
        <f t="shared" si="6"/>
        <v>4.4339294879387259</v>
      </c>
      <c r="P193" s="135">
        <f t="shared" si="7"/>
        <v>7.8104875165171421</v>
      </c>
      <c r="Q193" s="135">
        <f t="shared" si="8"/>
        <v>14.773349118652986</v>
      </c>
    </row>
    <row r="194" spans="1:17" x14ac:dyDescent="0.25">
      <c r="A194" s="10">
        <v>194541</v>
      </c>
      <c r="B194" s="11" t="s">
        <v>272</v>
      </c>
      <c r="C194" s="11" t="s">
        <v>157</v>
      </c>
      <c r="D194" s="3">
        <v>2</v>
      </c>
      <c r="E194" s="2" t="s">
        <v>29</v>
      </c>
      <c r="G194" s="2">
        <v>171</v>
      </c>
      <c r="H194" s="2">
        <v>214</v>
      </c>
      <c r="I194" s="134">
        <v>0.44415584415584414</v>
      </c>
      <c r="J194" s="2">
        <v>145</v>
      </c>
      <c r="K194" s="2">
        <v>71</v>
      </c>
      <c r="L194" s="134">
        <v>0.48965517241379308</v>
      </c>
      <c r="M194" s="2">
        <v>283</v>
      </c>
      <c r="N194" s="38">
        <v>3704.3333333333335</v>
      </c>
      <c r="O194" s="135">
        <f t="shared" si="6"/>
        <v>13.089517078916373</v>
      </c>
      <c r="P194" s="135">
        <f t="shared" si="7"/>
        <v>21.662768031189085</v>
      </c>
      <c r="Q194" s="135">
        <f t="shared" si="8"/>
        <v>25.54712643678161</v>
      </c>
    </row>
    <row r="195" spans="1:17" x14ac:dyDescent="0.25">
      <c r="A195" s="10">
        <v>194824</v>
      </c>
      <c r="B195" s="11" t="s">
        <v>273</v>
      </c>
      <c r="C195" s="11" t="s">
        <v>157</v>
      </c>
      <c r="D195" s="3">
        <v>2</v>
      </c>
      <c r="E195" s="2" t="s">
        <v>33</v>
      </c>
      <c r="G195" s="2">
        <v>528</v>
      </c>
      <c r="H195" s="2">
        <v>99</v>
      </c>
      <c r="I195" s="134">
        <v>0.84210526315789469</v>
      </c>
      <c r="J195" s="2">
        <v>375</v>
      </c>
      <c r="K195" s="2">
        <v>255</v>
      </c>
      <c r="L195" s="134">
        <v>0.68</v>
      </c>
      <c r="M195" s="2">
        <v>1130</v>
      </c>
      <c r="N195" s="38">
        <v>6444.666666666667</v>
      </c>
      <c r="O195" s="135">
        <f t="shared" si="6"/>
        <v>5.7032448377581124</v>
      </c>
      <c r="P195" s="135">
        <f t="shared" si="7"/>
        <v>12.205808080808081</v>
      </c>
      <c r="Q195" s="135">
        <f t="shared" si="8"/>
        <v>17.18577777777778</v>
      </c>
    </row>
    <row r="196" spans="1:17" x14ac:dyDescent="0.25">
      <c r="A196" s="10">
        <v>195030</v>
      </c>
      <c r="B196" s="11" t="s">
        <v>274</v>
      </c>
      <c r="C196" s="11" t="s">
        <v>157</v>
      </c>
      <c r="D196" s="3">
        <v>2</v>
      </c>
      <c r="E196" s="2" t="s">
        <v>33</v>
      </c>
      <c r="G196" s="2">
        <v>2297</v>
      </c>
      <c r="H196" s="2">
        <v>209</v>
      </c>
      <c r="I196" s="134">
        <v>0.91660015961691943</v>
      </c>
      <c r="J196" s="2">
        <v>600</v>
      </c>
      <c r="K196" s="2">
        <v>363</v>
      </c>
      <c r="L196" s="134">
        <v>0.60499999999999998</v>
      </c>
      <c r="M196" s="2">
        <v>5993</v>
      </c>
      <c r="N196" s="38">
        <v>9161.3333333333339</v>
      </c>
      <c r="O196" s="135">
        <f t="shared" si="6"/>
        <v>1.5286723399521664</v>
      </c>
      <c r="P196" s="135">
        <f t="shared" si="7"/>
        <v>3.9883906544768539</v>
      </c>
      <c r="Q196" s="135">
        <f t="shared" si="8"/>
        <v>15.26888888888889</v>
      </c>
    </row>
    <row r="197" spans="1:17" x14ac:dyDescent="0.25">
      <c r="A197" s="15">
        <v>195049</v>
      </c>
      <c r="B197" s="3" t="s">
        <v>275</v>
      </c>
      <c r="C197" s="3" t="s">
        <v>157</v>
      </c>
      <c r="D197" s="3">
        <v>2</v>
      </c>
      <c r="E197" s="2" t="s">
        <v>33</v>
      </c>
      <c r="G197" s="2">
        <v>491</v>
      </c>
      <c r="H197" s="2">
        <v>31</v>
      </c>
      <c r="I197" s="134">
        <v>0.94061302681992343</v>
      </c>
      <c r="J197" s="2">
        <v>86</v>
      </c>
      <c r="K197" s="2">
        <v>41</v>
      </c>
      <c r="L197" s="134">
        <v>0.47674418604651164</v>
      </c>
      <c r="M197" s="2">
        <v>924</v>
      </c>
      <c r="N197" s="38">
        <v>207</v>
      </c>
      <c r="O197" s="135">
        <f t="shared" si="6"/>
        <v>0.22402597402597402</v>
      </c>
      <c r="P197" s="135">
        <f t="shared" si="7"/>
        <v>0.42158859470468429</v>
      </c>
      <c r="Q197" s="135">
        <f t="shared" si="8"/>
        <v>2.4069767441860463</v>
      </c>
    </row>
    <row r="198" spans="1:17" x14ac:dyDescent="0.25">
      <c r="A198" s="10">
        <v>196413</v>
      </c>
      <c r="B198" s="11" t="s">
        <v>276</v>
      </c>
      <c r="C198" s="11" t="s">
        <v>157</v>
      </c>
      <c r="D198" s="3">
        <v>2</v>
      </c>
      <c r="E198" s="2" t="s">
        <v>29</v>
      </c>
      <c r="G198" s="2">
        <v>1048</v>
      </c>
      <c r="H198" s="2">
        <v>591</v>
      </c>
      <c r="I198" s="134">
        <v>0.63941427699816966</v>
      </c>
      <c r="J198" s="2">
        <v>981</v>
      </c>
      <c r="K198" s="2">
        <v>595</v>
      </c>
      <c r="L198" s="134">
        <v>0.60652395514780832</v>
      </c>
      <c r="M198" s="2">
        <v>3258</v>
      </c>
      <c r="N198" s="38">
        <v>19244.333333333332</v>
      </c>
      <c r="O198" s="135">
        <f t="shared" si="6"/>
        <v>5.9067935338653568</v>
      </c>
      <c r="P198" s="135">
        <f t="shared" si="7"/>
        <v>18.362913486005088</v>
      </c>
      <c r="Q198" s="135">
        <f t="shared" si="8"/>
        <v>19.617057424396872</v>
      </c>
    </row>
    <row r="199" spans="1:17" x14ac:dyDescent="0.25">
      <c r="A199" s="10">
        <v>196468</v>
      </c>
      <c r="B199" s="11" t="s">
        <v>277</v>
      </c>
      <c r="C199" s="11" t="s">
        <v>157</v>
      </c>
      <c r="D199" s="3">
        <v>2</v>
      </c>
      <c r="E199" s="2" t="s">
        <v>29</v>
      </c>
      <c r="G199" s="2">
        <v>227</v>
      </c>
      <c r="H199" s="2">
        <v>266</v>
      </c>
      <c r="I199" s="134">
        <v>0.46044624746450302</v>
      </c>
      <c r="J199" s="2">
        <v>226</v>
      </c>
      <c r="K199" s="2">
        <v>110</v>
      </c>
      <c r="L199" s="134">
        <v>0.48672566371681414</v>
      </c>
      <c r="M199" s="2">
        <v>661</v>
      </c>
      <c r="N199" s="38">
        <v>3918.3333333333335</v>
      </c>
      <c r="O199" s="135">
        <f t="shared" ref="O199:O215" si="9">N199/M199</f>
        <v>5.9278870398386285</v>
      </c>
      <c r="P199" s="135">
        <f t="shared" ref="P199:P215" si="10">N199/G199</f>
        <v>17.261380323054333</v>
      </c>
      <c r="Q199" s="135">
        <f t="shared" ref="Q199:Q215" si="11">N199/J199</f>
        <v>17.337758112094395</v>
      </c>
    </row>
    <row r="200" spans="1:17" x14ac:dyDescent="0.25">
      <c r="A200" s="10">
        <v>197708</v>
      </c>
      <c r="B200" s="11" t="s">
        <v>278</v>
      </c>
      <c r="C200" s="11" t="s">
        <v>157</v>
      </c>
      <c r="D200" s="3">
        <v>2</v>
      </c>
      <c r="E200" s="2" t="s">
        <v>33</v>
      </c>
      <c r="G200" s="2">
        <v>1409</v>
      </c>
      <c r="H200" s="2">
        <v>408</v>
      </c>
      <c r="I200" s="134">
        <v>0.77545404512933402</v>
      </c>
      <c r="J200" s="2">
        <v>435</v>
      </c>
      <c r="K200" s="2">
        <v>105</v>
      </c>
      <c r="L200" s="134">
        <v>0.2413793103448276</v>
      </c>
      <c r="M200" s="2">
        <v>2357</v>
      </c>
      <c r="N200" s="38">
        <v>5898.333333333333</v>
      </c>
      <c r="O200" s="135">
        <f t="shared" si="9"/>
        <v>2.5024748974685331</v>
      </c>
      <c r="P200" s="135">
        <f t="shared" si="10"/>
        <v>4.1861840548852616</v>
      </c>
      <c r="Q200" s="135">
        <f t="shared" si="11"/>
        <v>13.559386973180075</v>
      </c>
    </row>
    <row r="201" spans="1:17" x14ac:dyDescent="0.25">
      <c r="A201" s="10">
        <v>201645</v>
      </c>
      <c r="B201" s="11" t="s">
        <v>279</v>
      </c>
      <c r="C201" s="11" t="s">
        <v>164</v>
      </c>
      <c r="D201" s="3">
        <v>2</v>
      </c>
      <c r="E201" s="2" t="s">
        <v>33</v>
      </c>
      <c r="G201" s="2">
        <v>1304</v>
      </c>
      <c r="H201" s="2">
        <v>163</v>
      </c>
      <c r="I201" s="134">
        <v>0.88888888888888884</v>
      </c>
      <c r="J201" s="2">
        <v>706</v>
      </c>
      <c r="K201" s="2">
        <v>374</v>
      </c>
      <c r="L201" s="134">
        <v>0.52974504249291787</v>
      </c>
      <c r="M201" s="2">
        <v>3100</v>
      </c>
      <c r="N201" s="38">
        <v>8814.6666666666661</v>
      </c>
      <c r="O201" s="135">
        <f t="shared" si="9"/>
        <v>2.8434408602150536</v>
      </c>
      <c r="P201" s="135">
        <f t="shared" si="10"/>
        <v>6.7597137014314921</v>
      </c>
      <c r="Q201" s="135">
        <f t="shared" si="11"/>
        <v>12.485363550519358</v>
      </c>
    </row>
    <row r="202" spans="1:17" x14ac:dyDescent="0.25">
      <c r="A202" s="10">
        <v>202480</v>
      </c>
      <c r="B202" s="11" t="s">
        <v>280</v>
      </c>
      <c r="C202" s="11" t="s">
        <v>164</v>
      </c>
      <c r="D202" s="3">
        <v>2</v>
      </c>
      <c r="E202" s="2" t="s">
        <v>29</v>
      </c>
      <c r="G202" s="2">
        <v>788</v>
      </c>
      <c r="H202" s="2">
        <v>332</v>
      </c>
      <c r="I202" s="134">
        <v>0.70357142857142863</v>
      </c>
      <c r="J202" s="2">
        <v>542</v>
      </c>
      <c r="K202" s="2">
        <v>301</v>
      </c>
      <c r="L202" s="134">
        <v>0.55535055350553508</v>
      </c>
      <c r="M202" s="2">
        <v>1455</v>
      </c>
      <c r="N202" s="38">
        <v>9903.6666666666661</v>
      </c>
      <c r="O202" s="135">
        <f t="shared" si="9"/>
        <v>6.8066437571592209</v>
      </c>
      <c r="P202" s="135">
        <f t="shared" si="10"/>
        <v>12.568104906937393</v>
      </c>
      <c r="Q202" s="135">
        <f t="shared" si="11"/>
        <v>18.272447724477242</v>
      </c>
    </row>
    <row r="203" spans="1:17" x14ac:dyDescent="0.25">
      <c r="A203" s="10">
        <v>211440</v>
      </c>
      <c r="B203" s="11" t="s">
        <v>281</v>
      </c>
      <c r="C203" s="11" t="s">
        <v>182</v>
      </c>
      <c r="D203" s="3">
        <v>2</v>
      </c>
      <c r="E203" s="2" t="s">
        <v>33</v>
      </c>
      <c r="G203" s="2">
        <v>1281</v>
      </c>
      <c r="H203" s="2">
        <v>102</v>
      </c>
      <c r="I203" s="134">
        <v>0.92624728850325377</v>
      </c>
      <c r="J203" s="2">
        <v>905</v>
      </c>
      <c r="K203" s="2">
        <v>457</v>
      </c>
      <c r="L203" s="134">
        <v>0.50497237569060771</v>
      </c>
      <c r="M203" s="2">
        <v>3403</v>
      </c>
      <c r="N203" s="38">
        <v>10816.333333333334</v>
      </c>
      <c r="O203" s="135">
        <f t="shared" si="9"/>
        <v>3.1784699774708591</v>
      </c>
      <c r="P203" s="135">
        <f t="shared" si="10"/>
        <v>8.4436638043195433</v>
      </c>
      <c r="Q203" s="135">
        <f t="shared" si="11"/>
        <v>11.951749539594845</v>
      </c>
    </row>
    <row r="204" spans="1:17" x14ac:dyDescent="0.25">
      <c r="A204" s="10">
        <v>212054</v>
      </c>
      <c r="B204" s="11" t="s">
        <v>282</v>
      </c>
      <c r="C204" s="11" t="s">
        <v>182</v>
      </c>
      <c r="D204" s="3">
        <v>2</v>
      </c>
      <c r="E204" s="2" t="s">
        <v>29</v>
      </c>
      <c r="G204" s="2">
        <v>1378</v>
      </c>
      <c r="H204" s="2">
        <v>1006</v>
      </c>
      <c r="I204" s="134">
        <v>0.57802013422818788</v>
      </c>
      <c r="J204" s="2">
        <v>1011</v>
      </c>
      <c r="K204" s="2">
        <v>404</v>
      </c>
      <c r="L204" s="134">
        <v>0.39960435212660733</v>
      </c>
      <c r="M204" s="2">
        <v>2841</v>
      </c>
      <c r="N204" s="38">
        <v>19870</v>
      </c>
      <c r="O204" s="135">
        <f t="shared" si="9"/>
        <v>6.9940161914818724</v>
      </c>
      <c r="P204" s="135">
        <f t="shared" si="10"/>
        <v>14.419448476052249</v>
      </c>
      <c r="Q204" s="135">
        <f t="shared" si="11"/>
        <v>19.653808110781405</v>
      </c>
    </row>
    <row r="205" spans="1:17" x14ac:dyDescent="0.25">
      <c r="A205" s="15">
        <v>212106</v>
      </c>
      <c r="B205" s="3" t="s">
        <v>283</v>
      </c>
      <c r="C205" s="3" t="s">
        <v>182</v>
      </c>
      <c r="D205" s="3">
        <v>2</v>
      </c>
      <c r="E205" s="2" t="s">
        <v>29</v>
      </c>
      <c r="G205" s="2">
        <v>489</v>
      </c>
      <c r="H205" s="2">
        <v>502</v>
      </c>
      <c r="I205" s="134">
        <v>0.49344096871846621</v>
      </c>
      <c r="J205" s="2">
        <v>489</v>
      </c>
      <c r="K205" s="2">
        <v>270</v>
      </c>
      <c r="L205" s="134">
        <v>0.55214723926380371</v>
      </c>
      <c r="M205" s="2">
        <v>1114</v>
      </c>
      <c r="N205" s="38">
        <v>9345</v>
      </c>
      <c r="O205" s="135">
        <f t="shared" si="9"/>
        <v>8.3886894075403955</v>
      </c>
      <c r="P205" s="135">
        <f t="shared" si="10"/>
        <v>19.110429447852759</v>
      </c>
      <c r="Q205" s="135">
        <f t="shared" si="11"/>
        <v>19.110429447852759</v>
      </c>
    </row>
    <row r="206" spans="1:17" x14ac:dyDescent="0.25">
      <c r="A206" s="10">
        <v>213543</v>
      </c>
      <c r="B206" s="11" t="s">
        <v>284</v>
      </c>
      <c r="C206" s="11" t="s">
        <v>182</v>
      </c>
      <c r="D206" s="3">
        <v>2</v>
      </c>
      <c r="E206" s="2" t="s">
        <v>29</v>
      </c>
      <c r="G206" s="2">
        <v>630</v>
      </c>
      <c r="H206" s="2">
        <v>119</v>
      </c>
      <c r="I206" s="134">
        <v>0.84112149532710279</v>
      </c>
      <c r="J206" s="2">
        <v>482</v>
      </c>
      <c r="K206" s="2">
        <v>328</v>
      </c>
      <c r="L206" s="134">
        <v>0.68049792531120334</v>
      </c>
      <c r="M206" s="2">
        <v>1048</v>
      </c>
      <c r="N206" s="38">
        <v>6300.333333333333</v>
      </c>
      <c r="O206" s="135">
        <f t="shared" si="9"/>
        <v>6.0117684478371496</v>
      </c>
      <c r="P206" s="135">
        <f t="shared" si="10"/>
        <v>10.0005291005291</v>
      </c>
      <c r="Q206" s="135">
        <f t="shared" si="11"/>
        <v>13.071230982019364</v>
      </c>
    </row>
    <row r="207" spans="1:17" x14ac:dyDescent="0.25">
      <c r="A207" s="10">
        <v>215062</v>
      </c>
      <c r="B207" s="11" t="s">
        <v>285</v>
      </c>
      <c r="C207" s="11" t="s">
        <v>182</v>
      </c>
      <c r="D207" s="3">
        <v>2</v>
      </c>
      <c r="E207" s="2" t="s">
        <v>33</v>
      </c>
      <c r="G207" s="2">
        <v>4751</v>
      </c>
      <c r="H207" s="2">
        <v>1888</v>
      </c>
      <c r="I207" s="134">
        <v>0.71561982226238896</v>
      </c>
      <c r="J207" s="2">
        <v>1291</v>
      </c>
      <c r="K207" s="2">
        <v>790</v>
      </c>
      <c r="L207" s="134">
        <v>0.61192873741285825</v>
      </c>
      <c r="M207" s="2">
        <v>9882</v>
      </c>
      <c r="N207" s="38">
        <v>22496.666666666668</v>
      </c>
      <c r="O207" s="135">
        <f t="shared" si="9"/>
        <v>2.2765297173311745</v>
      </c>
      <c r="P207" s="135">
        <f t="shared" si="10"/>
        <v>4.7351434785659166</v>
      </c>
      <c r="Q207" s="135">
        <f t="shared" si="11"/>
        <v>17.425768138394012</v>
      </c>
    </row>
    <row r="208" spans="1:17" x14ac:dyDescent="0.25">
      <c r="A208" s="10">
        <v>217156</v>
      </c>
      <c r="B208" s="11" t="s">
        <v>286</v>
      </c>
      <c r="C208" s="11" t="s">
        <v>188</v>
      </c>
      <c r="D208" s="3">
        <v>2</v>
      </c>
      <c r="E208" s="2" t="s">
        <v>33</v>
      </c>
      <c r="G208" s="2">
        <v>1054</v>
      </c>
      <c r="H208" s="2">
        <v>169</v>
      </c>
      <c r="I208" s="134">
        <v>0.86181520850367943</v>
      </c>
      <c r="J208" s="2">
        <v>727</v>
      </c>
      <c r="K208" s="2">
        <v>484</v>
      </c>
      <c r="L208" s="134">
        <v>0.66574965612104542</v>
      </c>
      <c r="M208" s="2">
        <v>2574</v>
      </c>
      <c r="N208" s="38">
        <v>8486.6666666666661</v>
      </c>
      <c r="O208" s="135">
        <f t="shared" si="9"/>
        <v>3.2970732970732968</v>
      </c>
      <c r="P208" s="135">
        <f t="shared" si="10"/>
        <v>8.0518659076533829</v>
      </c>
      <c r="Q208" s="135">
        <f t="shared" si="11"/>
        <v>11.673544245758825</v>
      </c>
    </row>
    <row r="209" spans="1:17" x14ac:dyDescent="0.25">
      <c r="A209" s="10">
        <v>221999</v>
      </c>
      <c r="B209" s="11" t="s">
        <v>287</v>
      </c>
      <c r="C209" s="11" t="s">
        <v>196</v>
      </c>
      <c r="D209" s="3">
        <v>2</v>
      </c>
      <c r="E209" s="2" t="s">
        <v>33</v>
      </c>
      <c r="G209" s="2">
        <v>3557</v>
      </c>
      <c r="H209" s="2">
        <v>394</v>
      </c>
      <c r="I209" s="134">
        <v>0.90027841052898006</v>
      </c>
      <c r="J209" s="2">
        <v>905</v>
      </c>
      <c r="K209" s="2">
        <v>509</v>
      </c>
      <c r="L209" s="134">
        <v>0.56243093922651932</v>
      </c>
      <c r="M209" s="2">
        <v>19382</v>
      </c>
      <c r="N209" s="38">
        <v>12229.333333333334</v>
      </c>
      <c r="O209" s="135">
        <f t="shared" si="9"/>
        <v>0.63096343686582057</v>
      </c>
      <c r="P209" s="135">
        <f t="shared" si="10"/>
        <v>3.4381032705463408</v>
      </c>
      <c r="Q209" s="135">
        <f t="shared" si="11"/>
        <v>13.513075506445674</v>
      </c>
    </row>
    <row r="210" spans="1:17" x14ac:dyDescent="0.25">
      <c r="A210" s="10">
        <v>223232</v>
      </c>
      <c r="B210" s="11" t="s">
        <v>288</v>
      </c>
      <c r="C210" s="11" t="s">
        <v>199</v>
      </c>
      <c r="D210" s="3">
        <v>2</v>
      </c>
      <c r="E210" s="2" t="s">
        <v>29</v>
      </c>
      <c r="G210" s="2">
        <v>896</v>
      </c>
      <c r="H210" s="2">
        <v>205</v>
      </c>
      <c r="I210" s="134">
        <v>0.81380563124432337</v>
      </c>
      <c r="J210" s="2">
        <v>891</v>
      </c>
      <c r="K210" s="2">
        <v>413</v>
      </c>
      <c r="L210" s="134">
        <v>0.46352413019079686</v>
      </c>
      <c r="M210" s="2">
        <v>1469</v>
      </c>
      <c r="N210" s="38">
        <v>14647</v>
      </c>
      <c r="O210" s="135">
        <f t="shared" si="9"/>
        <v>9.9707283866575906</v>
      </c>
      <c r="P210" s="135">
        <f t="shared" si="10"/>
        <v>16.347098214285715</v>
      </c>
      <c r="Q210" s="135">
        <f t="shared" si="11"/>
        <v>16.438832772166105</v>
      </c>
    </row>
    <row r="211" spans="1:17" x14ac:dyDescent="0.25">
      <c r="A211" s="10">
        <v>227757</v>
      </c>
      <c r="B211" s="11" t="s">
        <v>289</v>
      </c>
      <c r="C211" s="11" t="s">
        <v>199</v>
      </c>
      <c r="D211" s="3">
        <v>2</v>
      </c>
      <c r="E211" s="2" t="s">
        <v>33</v>
      </c>
      <c r="G211" s="2">
        <v>911</v>
      </c>
      <c r="H211" s="2">
        <v>133</v>
      </c>
      <c r="I211" s="134">
        <v>0.87260536398467436</v>
      </c>
      <c r="J211" s="2">
        <v>645</v>
      </c>
      <c r="K211" s="2">
        <v>388</v>
      </c>
      <c r="L211" s="134">
        <v>0.60155038759689927</v>
      </c>
      <c r="M211" s="2">
        <v>1810</v>
      </c>
      <c r="N211" s="38">
        <v>6071.333333333333</v>
      </c>
      <c r="O211" s="135">
        <f t="shared" si="9"/>
        <v>3.3543278084714547</v>
      </c>
      <c r="P211" s="135">
        <f t="shared" si="10"/>
        <v>6.6644712769849974</v>
      </c>
      <c r="Q211" s="135">
        <f t="shared" si="11"/>
        <v>9.4129198966408261</v>
      </c>
    </row>
    <row r="212" spans="1:17" x14ac:dyDescent="0.25">
      <c r="A212" s="15">
        <v>228246</v>
      </c>
      <c r="B212" s="3" t="s">
        <v>290</v>
      </c>
      <c r="C212" s="3" t="s">
        <v>199</v>
      </c>
      <c r="D212" s="3">
        <v>2</v>
      </c>
      <c r="E212" s="2" t="s">
        <v>29</v>
      </c>
      <c r="G212" s="2">
        <v>719</v>
      </c>
      <c r="H212" s="2">
        <v>401</v>
      </c>
      <c r="I212" s="134">
        <v>0.64196428571428577</v>
      </c>
      <c r="J212" s="2">
        <v>705</v>
      </c>
      <c r="K212" s="2">
        <v>344</v>
      </c>
      <c r="L212" s="134">
        <v>0.4879432624113475</v>
      </c>
      <c r="M212" s="2">
        <v>1516</v>
      </c>
      <c r="N212" s="38">
        <v>9246</v>
      </c>
      <c r="O212" s="135">
        <f t="shared" si="9"/>
        <v>6.0989445910290234</v>
      </c>
      <c r="P212" s="135">
        <f t="shared" si="10"/>
        <v>12.85952712100139</v>
      </c>
      <c r="Q212" s="135">
        <f t="shared" si="11"/>
        <v>13.114893617021277</v>
      </c>
    </row>
    <row r="213" spans="1:17" x14ac:dyDescent="0.25">
      <c r="A213" s="10">
        <v>230038</v>
      </c>
      <c r="B213" s="11" t="s">
        <v>291</v>
      </c>
      <c r="C213" s="11" t="s">
        <v>209</v>
      </c>
      <c r="D213" s="3">
        <v>2</v>
      </c>
      <c r="E213" s="2" t="s">
        <v>29</v>
      </c>
      <c r="G213" s="2">
        <v>1264</v>
      </c>
      <c r="H213" s="2">
        <v>513</v>
      </c>
      <c r="I213" s="134">
        <v>0.71131119864940917</v>
      </c>
      <c r="J213" s="2">
        <v>1199</v>
      </c>
      <c r="K213" s="2">
        <v>818</v>
      </c>
      <c r="L213" s="134">
        <v>0.68223519599666393</v>
      </c>
      <c r="M213" s="2">
        <v>2752</v>
      </c>
      <c r="N213" s="38">
        <v>31413.666666666668</v>
      </c>
      <c r="O213" s="135">
        <f t="shared" si="9"/>
        <v>11.41484980620155</v>
      </c>
      <c r="P213" s="135">
        <f t="shared" si="10"/>
        <v>24.852584388185655</v>
      </c>
      <c r="Q213" s="135">
        <f t="shared" si="11"/>
        <v>26.199888796219071</v>
      </c>
    </row>
    <row r="214" spans="1:17" x14ac:dyDescent="0.25">
      <c r="A214" s="26"/>
      <c r="B214" s="12"/>
      <c r="C214" s="12"/>
      <c r="D214" s="3"/>
      <c r="N214"/>
      <c r="O214" s="135"/>
      <c r="P214" s="135"/>
      <c r="Q214" s="135"/>
    </row>
    <row r="215" spans="1:17" x14ac:dyDescent="0.25">
      <c r="A215" s="27">
        <v>163268</v>
      </c>
      <c r="B215" s="28" t="s">
        <v>292</v>
      </c>
      <c r="C215" s="28" t="s">
        <v>111</v>
      </c>
      <c r="D215" s="29">
        <v>1</v>
      </c>
      <c r="E215" s="2" t="s">
        <v>29</v>
      </c>
      <c r="G215" s="2">
        <v>659</v>
      </c>
      <c r="H215" s="2">
        <v>281</v>
      </c>
      <c r="I215" s="134">
        <v>0.70106382978723403</v>
      </c>
      <c r="J215" s="2">
        <v>482</v>
      </c>
      <c r="K215" s="2">
        <v>286</v>
      </c>
      <c r="L215" s="134">
        <v>0.59336099585062241</v>
      </c>
      <c r="M215" s="2">
        <v>1116</v>
      </c>
      <c r="N215" s="38">
        <v>11191</v>
      </c>
      <c r="O215" s="135">
        <f t="shared" si="9"/>
        <v>10.027777777777779</v>
      </c>
      <c r="P215" s="135">
        <f t="shared" si="10"/>
        <v>16.981790591805765</v>
      </c>
      <c r="Q215" s="135">
        <f t="shared" si="11"/>
        <v>23.217842323651453</v>
      </c>
    </row>
    <row r="216" spans="1:17" x14ac:dyDescent="0.25">
      <c r="A216" s="10"/>
      <c r="B216" s="11"/>
      <c r="C216" s="11"/>
      <c r="D216" s="3"/>
      <c r="N216"/>
    </row>
    <row r="217" spans="1:17" x14ac:dyDescent="0.25">
      <c r="A217" s="16"/>
      <c r="B217" s="30" t="s">
        <v>293</v>
      </c>
      <c r="C217" s="17"/>
      <c r="D217" s="18"/>
      <c r="E217" s="18"/>
      <c r="F217" s="18"/>
      <c r="G217" s="140">
        <f t="shared" ref="G217:Q217" si="12">AVERAGE(G151,G122,G121,G112,G90,G79,G63,G23,G20,G12)</f>
        <v>1024.7</v>
      </c>
      <c r="H217" s="140">
        <f t="shared" si="12"/>
        <v>243.3</v>
      </c>
      <c r="I217" s="32">
        <f t="shared" si="12"/>
        <v>0.79941639145274657</v>
      </c>
      <c r="J217" s="140">
        <f t="shared" si="12"/>
        <v>828.1</v>
      </c>
      <c r="K217" s="140">
        <f t="shared" si="12"/>
        <v>484.8</v>
      </c>
      <c r="L217" s="32">
        <f t="shared" si="12"/>
        <v>0.59393531519820342</v>
      </c>
      <c r="M217" s="140">
        <f t="shared" si="12"/>
        <v>2452.8000000000002</v>
      </c>
      <c r="N217" s="31">
        <f t="shared" si="12"/>
        <v>17205.900000000001</v>
      </c>
      <c r="O217" s="137">
        <f t="shared" si="12"/>
        <v>7.4220862761242872</v>
      </c>
      <c r="P217" s="137">
        <f t="shared" si="12"/>
        <v>17.089481338028911</v>
      </c>
      <c r="Q217" s="137">
        <f t="shared" si="12"/>
        <v>21.200879331974164</v>
      </c>
    </row>
    <row r="218" spans="1:17" x14ac:dyDescent="0.25">
      <c r="A218" s="33"/>
      <c r="B218" s="34" t="s">
        <v>294</v>
      </c>
      <c r="C218" s="35"/>
      <c r="D218" s="23"/>
      <c r="E218" s="23"/>
      <c r="F218" s="23"/>
      <c r="G218" s="141">
        <f t="shared" ref="G218:Q218" si="13">AVERAGE(G29,G37,G101,G118)</f>
        <v>2355</v>
      </c>
      <c r="H218" s="141">
        <f t="shared" si="13"/>
        <v>473</v>
      </c>
      <c r="I218" s="37">
        <f t="shared" si="13"/>
        <v>0.82856413243866411</v>
      </c>
      <c r="J218" s="141">
        <f t="shared" si="13"/>
        <v>1254.5</v>
      </c>
      <c r="K218" s="141">
        <f t="shared" si="13"/>
        <v>679.5</v>
      </c>
      <c r="L218" s="37">
        <f t="shared" si="13"/>
        <v>0.55856902790991958</v>
      </c>
      <c r="M218" s="141">
        <f t="shared" si="13"/>
        <v>5008.75</v>
      </c>
      <c r="N218" s="36">
        <f t="shared" si="13"/>
        <v>22421.583333333336</v>
      </c>
      <c r="O218" s="139">
        <f t="shared" si="13"/>
        <v>5.4573957702476132</v>
      </c>
      <c r="P218" s="139">
        <f t="shared" si="13"/>
        <v>12.464313539834475</v>
      </c>
      <c r="Q218" s="139">
        <f t="shared" si="13"/>
        <v>18.561750091812975</v>
      </c>
    </row>
    <row r="219" spans="1:17" x14ac:dyDescent="0.25">
      <c r="A219" s="10"/>
      <c r="B219" s="28" t="s">
        <v>295</v>
      </c>
      <c r="C219" s="11"/>
      <c r="D219" s="3"/>
      <c r="G219" s="89">
        <f t="shared" ref="G219:Q219" si="14">AVERAGE(G6,G8,G10,G12,G20,G23,G24,G44,G60,G63,G66,G77,G78,G79,G80,G81,G82,G86,G87,G89,G90,G94,G96,G101,G112,G121,G122,G139,G140,G143,G146,G151)</f>
        <v>929.625</v>
      </c>
      <c r="H219" s="89">
        <f t="shared" si="14"/>
        <v>334.21875</v>
      </c>
      <c r="I219" s="14">
        <f t="shared" si="14"/>
        <v>0.74834733906134721</v>
      </c>
      <c r="J219" s="89">
        <f t="shared" si="14"/>
        <v>735.96875</v>
      </c>
      <c r="K219" s="89">
        <f t="shared" si="14"/>
        <v>416</v>
      </c>
      <c r="L219" s="14">
        <f t="shared" si="14"/>
        <v>0.56435204785586113</v>
      </c>
      <c r="M219" s="89">
        <f t="shared" si="14"/>
        <v>2011.5625</v>
      </c>
      <c r="N219" s="38">
        <f t="shared" si="14"/>
        <v>15608.0625</v>
      </c>
      <c r="O219" s="135">
        <f t="shared" si="14"/>
        <v>8.090708469974409</v>
      </c>
      <c r="P219" s="135">
        <f t="shared" si="14"/>
        <v>17.427393819749788</v>
      </c>
      <c r="Q219" s="135">
        <f t="shared" si="14"/>
        <v>21.130195256156849</v>
      </c>
    </row>
    <row r="220" spans="1:17" x14ac:dyDescent="0.25">
      <c r="A220" s="10"/>
      <c r="B220" s="28" t="s">
        <v>296</v>
      </c>
      <c r="C220" s="11"/>
      <c r="D220" s="3"/>
      <c r="G220" s="89">
        <f t="shared" ref="G220:Q220" si="15">AVERAGE(G6:G151)</f>
        <v>1544.1917808219177</v>
      </c>
      <c r="H220" s="89">
        <f t="shared" si="15"/>
        <v>499.22602739726028</v>
      </c>
      <c r="I220" s="14">
        <f t="shared" si="15"/>
        <v>0.74326190267144898</v>
      </c>
      <c r="J220" s="89">
        <f t="shared" si="15"/>
        <v>1044.1164383561643</v>
      </c>
      <c r="K220" s="89">
        <f t="shared" si="15"/>
        <v>590.81506849315065</v>
      </c>
      <c r="L220" s="14">
        <f t="shared" si="15"/>
        <v>0.56083248633107396</v>
      </c>
      <c r="M220" s="89">
        <f t="shared" si="15"/>
        <v>3572.0684931506848</v>
      </c>
      <c r="N220" s="38">
        <f t="shared" si="15"/>
        <v>22676.54337899543</v>
      </c>
      <c r="O220" s="135">
        <f t="shared" si="15"/>
        <v>8.1008330863792093</v>
      </c>
      <c r="P220" s="135">
        <f t="shared" si="15"/>
        <v>17.199291722843125</v>
      </c>
      <c r="Q220" s="135">
        <f t="shared" si="15"/>
        <v>22.177156939884224</v>
      </c>
    </row>
    <row r="221" spans="1:17" x14ac:dyDescent="0.25">
      <c r="A221" s="10"/>
      <c r="B221" s="28" t="s">
        <v>297</v>
      </c>
      <c r="C221" s="11"/>
      <c r="D221" s="3"/>
      <c r="G221" s="89">
        <f t="shared" ref="G221:Q221" si="16">AVERAGE(G6:G213)</f>
        <v>1590.9757281553398</v>
      </c>
      <c r="H221" s="89">
        <f t="shared" si="16"/>
        <v>524.61650485436894</v>
      </c>
      <c r="I221" s="14">
        <f t="shared" si="16"/>
        <v>0.73889220969875091</v>
      </c>
      <c r="J221" s="89">
        <f t="shared" si="16"/>
        <v>982.27669902912623</v>
      </c>
      <c r="K221" s="89">
        <f t="shared" si="16"/>
        <v>546.43689320388353</v>
      </c>
      <c r="L221" s="14">
        <f t="shared" si="16"/>
        <v>0.55211107953679217</v>
      </c>
      <c r="M221" s="89">
        <f t="shared" si="16"/>
        <v>3733.0679611650485</v>
      </c>
      <c r="N221" s="38">
        <f t="shared" si="16"/>
        <v>19782.820388349515</v>
      </c>
      <c r="O221" s="135">
        <f t="shared" si="16"/>
        <v>7.1375941320658711</v>
      </c>
      <c r="P221" s="135">
        <f t="shared" si="16"/>
        <v>15.244816447815156</v>
      </c>
      <c r="Q221" s="135">
        <f t="shared" si="16"/>
        <v>20.283320631319583</v>
      </c>
    </row>
    <row r="222" spans="1:17" x14ac:dyDescent="0.25">
      <c r="D222" s="3"/>
      <c r="N222"/>
    </row>
    <row r="223" spans="1:17" x14ac:dyDescent="0.25">
      <c r="A223" s="1" t="s">
        <v>298</v>
      </c>
      <c r="D223" s="3"/>
      <c r="N223"/>
    </row>
    <row r="224" spans="1:17" x14ac:dyDescent="0.25">
      <c r="A224" s="4">
        <v>161873</v>
      </c>
      <c r="B224" s="2" t="s">
        <v>299</v>
      </c>
      <c r="C224" s="2" t="s">
        <v>111</v>
      </c>
      <c r="D224" s="3">
        <v>1</v>
      </c>
      <c r="E224" s="86" t="s">
        <v>300</v>
      </c>
      <c r="F224" s="86"/>
      <c r="G224" s="2">
        <v>182</v>
      </c>
      <c r="H224" s="2">
        <v>215</v>
      </c>
      <c r="I224" s="134">
        <v>0.45843828715365237</v>
      </c>
      <c r="J224" s="2">
        <v>182</v>
      </c>
      <c r="K224" s="2">
        <v>101</v>
      </c>
      <c r="L224" s="134">
        <v>0.55494505494505497</v>
      </c>
      <c r="M224" s="2">
        <v>485</v>
      </c>
      <c r="N224" s="38">
        <v>4402</v>
      </c>
      <c r="O224" s="135">
        <f t="shared" ref="O224:O246" si="17">N224/M224</f>
        <v>9.0762886597938142</v>
      </c>
      <c r="P224" s="135">
        <f t="shared" ref="P224:P246" si="18">N224/G224</f>
        <v>24.186813186813186</v>
      </c>
      <c r="Q224" s="135">
        <f t="shared" ref="Q224:Q246" si="19">N224/J224</f>
        <v>24.186813186813186</v>
      </c>
    </row>
    <row r="225" spans="1:17" x14ac:dyDescent="0.25">
      <c r="A225" s="4">
        <v>162007</v>
      </c>
      <c r="B225" s="2" t="s">
        <v>301</v>
      </c>
      <c r="C225" s="2" t="s">
        <v>111</v>
      </c>
      <c r="D225" s="3">
        <v>1</v>
      </c>
      <c r="E225" s="86" t="s">
        <v>302</v>
      </c>
      <c r="F225" s="86"/>
      <c r="G225" s="2">
        <v>226</v>
      </c>
      <c r="H225" s="2">
        <v>184</v>
      </c>
      <c r="I225" s="134">
        <v>0.551219512195122</v>
      </c>
      <c r="J225" s="2">
        <v>226</v>
      </c>
      <c r="K225" s="2">
        <v>86</v>
      </c>
      <c r="L225" s="134">
        <v>0.38053097345132741</v>
      </c>
      <c r="M225" s="2">
        <v>355</v>
      </c>
      <c r="N225" s="38">
        <v>4583.333333333333</v>
      </c>
      <c r="O225" s="135">
        <f t="shared" si="17"/>
        <v>12.910798122065726</v>
      </c>
      <c r="P225" s="135">
        <f t="shared" si="18"/>
        <v>20.280235988200587</v>
      </c>
      <c r="Q225" s="135">
        <f t="shared" si="19"/>
        <v>20.280235988200587</v>
      </c>
    </row>
    <row r="226" spans="1:17" x14ac:dyDescent="0.25">
      <c r="A226" s="4">
        <v>162283</v>
      </c>
      <c r="B226" s="2" t="s">
        <v>303</v>
      </c>
      <c r="C226" s="2" t="s">
        <v>111</v>
      </c>
      <c r="D226" s="3">
        <v>1</v>
      </c>
      <c r="E226" s="86" t="s">
        <v>304</v>
      </c>
      <c r="F226" s="86"/>
      <c r="G226" s="2">
        <v>152</v>
      </c>
      <c r="H226" s="2">
        <v>141</v>
      </c>
      <c r="I226" s="134">
        <v>0.51877133105802042</v>
      </c>
      <c r="J226" s="2">
        <v>152</v>
      </c>
      <c r="K226" s="2">
        <v>63</v>
      </c>
      <c r="L226" s="134">
        <v>0.41447368421052633</v>
      </c>
      <c r="M226" s="2">
        <v>434</v>
      </c>
      <c r="N226" s="38">
        <v>2953</v>
      </c>
      <c r="O226" s="135">
        <f t="shared" si="17"/>
        <v>6.8041474654377883</v>
      </c>
      <c r="P226" s="135">
        <f t="shared" si="18"/>
        <v>19.42763157894737</v>
      </c>
      <c r="Q226" s="135">
        <f t="shared" si="19"/>
        <v>19.42763157894737</v>
      </c>
    </row>
    <row r="227" spans="1:17" x14ac:dyDescent="0.25">
      <c r="A227" s="4">
        <v>162584</v>
      </c>
      <c r="B227" s="2" t="s">
        <v>305</v>
      </c>
      <c r="C227" s="2" t="s">
        <v>111</v>
      </c>
      <c r="D227" s="3">
        <v>1</v>
      </c>
      <c r="E227" s="86" t="s">
        <v>300</v>
      </c>
      <c r="F227" s="86"/>
      <c r="G227" s="2">
        <v>247</v>
      </c>
      <c r="H227" s="2">
        <v>122</v>
      </c>
      <c r="I227" s="134">
        <v>0.66937669376693765</v>
      </c>
      <c r="J227" s="2">
        <v>245</v>
      </c>
      <c r="K227" s="2">
        <v>150</v>
      </c>
      <c r="L227" s="134">
        <v>0.61224489795918369</v>
      </c>
      <c r="M227" s="2">
        <v>467</v>
      </c>
      <c r="N227" s="38">
        <v>4880.333333333333</v>
      </c>
      <c r="O227" s="135">
        <f t="shared" si="17"/>
        <v>10.450392576730906</v>
      </c>
      <c r="P227" s="135">
        <f t="shared" si="18"/>
        <v>19.75843454790823</v>
      </c>
      <c r="Q227" s="135">
        <f t="shared" si="19"/>
        <v>19.919727891156462</v>
      </c>
    </row>
    <row r="228" spans="1:17" x14ac:dyDescent="0.25">
      <c r="A228" s="4">
        <v>163204</v>
      </c>
      <c r="B228" s="2" t="s">
        <v>306</v>
      </c>
      <c r="C228" s="2" t="s">
        <v>111</v>
      </c>
      <c r="D228" s="3">
        <v>1</v>
      </c>
      <c r="E228" s="86" t="s">
        <v>300</v>
      </c>
      <c r="F228" s="86"/>
      <c r="G228" s="2">
        <v>219</v>
      </c>
      <c r="H228" s="2">
        <v>2183</v>
      </c>
      <c r="I228" s="134">
        <v>9.1174021648626147E-2</v>
      </c>
      <c r="J228" s="2">
        <v>218</v>
      </c>
      <c r="K228" s="2">
        <v>0</v>
      </c>
      <c r="L228" s="134">
        <v>0</v>
      </c>
      <c r="M228" s="2">
        <v>1038</v>
      </c>
      <c r="N228" s="38">
        <v>18164.333333333336</v>
      </c>
      <c r="O228" s="135">
        <f t="shared" si="17"/>
        <v>17.499357739242136</v>
      </c>
      <c r="P228" s="135">
        <f t="shared" si="18"/>
        <v>82.942161339421631</v>
      </c>
      <c r="Q228" s="135">
        <f t="shared" si="19"/>
        <v>83.322629969418969</v>
      </c>
    </row>
    <row r="229" spans="1:17" x14ac:dyDescent="0.25">
      <c r="A229" s="4">
        <v>163259</v>
      </c>
      <c r="B229" s="2" t="s">
        <v>307</v>
      </c>
      <c r="C229" s="2" t="s">
        <v>111</v>
      </c>
      <c r="D229" s="3">
        <v>1</v>
      </c>
      <c r="E229" s="86" t="s">
        <v>308</v>
      </c>
      <c r="F229" s="86"/>
      <c r="G229" s="2">
        <v>2212</v>
      </c>
      <c r="H229" s="2">
        <v>831</v>
      </c>
      <c r="I229" s="134">
        <v>0.72691422937890238</v>
      </c>
      <c r="J229" s="2">
        <v>405</v>
      </c>
      <c r="K229" s="2">
        <v>142</v>
      </c>
      <c r="L229" s="134">
        <v>0.35061728395061731</v>
      </c>
      <c r="M229" s="2">
        <v>3269</v>
      </c>
      <c r="N229" s="38">
        <v>5483.666666666667</v>
      </c>
      <c r="O229" s="135">
        <f t="shared" si="17"/>
        <v>1.677475272764352</v>
      </c>
      <c r="P229" s="135">
        <f t="shared" si="18"/>
        <v>2.4790536467751658</v>
      </c>
      <c r="Q229" s="135">
        <f t="shared" si="19"/>
        <v>13.539917695473251</v>
      </c>
    </row>
    <row r="230" spans="1:17" x14ac:dyDescent="0.25">
      <c r="A230" s="4">
        <v>163286</v>
      </c>
      <c r="B230" s="2" t="s">
        <v>110</v>
      </c>
      <c r="C230" s="2" t="s">
        <v>111</v>
      </c>
      <c r="D230" s="3">
        <v>1</v>
      </c>
      <c r="E230" s="2" t="s">
        <v>33</v>
      </c>
      <c r="G230" s="2">
        <v>3200</v>
      </c>
      <c r="H230" s="2">
        <v>986</v>
      </c>
      <c r="I230" s="134">
        <v>0.76445293836598183</v>
      </c>
      <c r="J230" s="2">
        <v>1668</v>
      </c>
      <c r="K230" s="2">
        <v>1061</v>
      </c>
      <c r="L230" s="134">
        <v>0.63609112709832138</v>
      </c>
      <c r="M230" s="2">
        <v>4915</v>
      </c>
      <c r="N230" s="38">
        <v>34032.333333333336</v>
      </c>
      <c r="O230" s="135">
        <f t="shared" si="17"/>
        <v>6.9241776873516452</v>
      </c>
      <c r="P230" s="135">
        <f t="shared" si="18"/>
        <v>10.635104166666668</v>
      </c>
      <c r="Q230" s="135">
        <f t="shared" si="19"/>
        <v>20.403077537969626</v>
      </c>
    </row>
    <row r="231" spans="1:17" x14ac:dyDescent="0.25">
      <c r="A231" s="4">
        <v>163338</v>
      </c>
      <c r="B231" s="2" t="s">
        <v>309</v>
      </c>
      <c r="C231" s="2" t="s">
        <v>111</v>
      </c>
      <c r="D231" s="3">
        <v>1</v>
      </c>
      <c r="E231" s="86" t="s">
        <v>304</v>
      </c>
      <c r="F231" s="86"/>
      <c r="G231" s="2">
        <v>215</v>
      </c>
      <c r="H231" s="2">
        <v>149</v>
      </c>
      <c r="I231" s="134">
        <v>0.59065934065934067</v>
      </c>
      <c r="J231" s="2">
        <v>205</v>
      </c>
      <c r="K231" s="2">
        <v>73</v>
      </c>
      <c r="L231" s="134">
        <v>0.35609756097560974</v>
      </c>
      <c r="M231" s="2">
        <v>531</v>
      </c>
      <c r="N231" s="38">
        <v>4103.666666666667</v>
      </c>
      <c r="O231" s="135">
        <f t="shared" si="17"/>
        <v>7.7281858129315761</v>
      </c>
      <c r="P231" s="135">
        <f t="shared" si="18"/>
        <v>19.08682170542636</v>
      </c>
      <c r="Q231" s="135">
        <f t="shared" si="19"/>
        <v>20.01788617886179</v>
      </c>
    </row>
    <row r="232" spans="1:17" x14ac:dyDescent="0.25">
      <c r="A232" s="4">
        <v>163453</v>
      </c>
      <c r="B232" s="2" t="s">
        <v>310</v>
      </c>
      <c r="C232" s="2" t="s">
        <v>111</v>
      </c>
      <c r="D232" s="3">
        <v>1</v>
      </c>
      <c r="E232" s="86" t="s">
        <v>302</v>
      </c>
      <c r="F232" s="86"/>
      <c r="G232" s="2">
        <v>492</v>
      </c>
      <c r="H232" s="2">
        <v>193</v>
      </c>
      <c r="I232" s="134">
        <v>0.71824817518248174</v>
      </c>
      <c r="J232" s="2">
        <v>455</v>
      </c>
      <c r="K232" s="2">
        <v>183</v>
      </c>
      <c r="L232" s="134">
        <v>0.40219780219780221</v>
      </c>
      <c r="M232" s="2">
        <v>1029</v>
      </c>
      <c r="N232" s="38">
        <v>7131.333333333333</v>
      </c>
      <c r="O232" s="135">
        <f t="shared" si="17"/>
        <v>6.9303530936183995</v>
      </c>
      <c r="P232" s="135">
        <f t="shared" si="18"/>
        <v>14.494579945799458</v>
      </c>
      <c r="Q232" s="135">
        <f t="shared" si="19"/>
        <v>15.673260073260073</v>
      </c>
    </row>
    <row r="233" spans="1:17" x14ac:dyDescent="0.25">
      <c r="A233" s="4">
        <v>163851</v>
      </c>
      <c r="B233" s="2" t="s">
        <v>311</v>
      </c>
      <c r="C233" s="2" t="s">
        <v>111</v>
      </c>
      <c r="D233" s="3">
        <v>1</v>
      </c>
      <c r="E233" s="86" t="s">
        <v>300</v>
      </c>
      <c r="F233" s="86"/>
      <c r="G233" s="2">
        <v>401</v>
      </c>
      <c r="H233" s="2">
        <v>224</v>
      </c>
      <c r="I233" s="134">
        <v>0.64159999999999995</v>
      </c>
      <c r="J233" s="2">
        <v>390</v>
      </c>
      <c r="K233" s="2">
        <v>220</v>
      </c>
      <c r="L233" s="134">
        <v>0.5641025641025641</v>
      </c>
      <c r="M233" s="2">
        <v>577</v>
      </c>
      <c r="N233" s="38">
        <v>7936.666666666667</v>
      </c>
      <c r="O233" s="135">
        <f t="shared" si="17"/>
        <v>13.755054881571347</v>
      </c>
      <c r="P233" s="135">
        <f t="shared" si="18"/>
        <v>19.792186201163759</v>
      </c>
      <c r="Q233" s="135">
        <f t="shared" si="19"/>
        <v>20.350427350427353</v>
      </c>
    </row>
    <row r="234" spans="1:17" x14ac:dyDescent="0.25">
      <c r="A234" s="4">
        <v>163912</v>
      </c>
      <c r="B234" s="2" t="s">
        <v>312</v>
      </c>
      <c r="C234" s="2" t="s">
        <v>111</v>
      </c>
      <c r="D234" s="3">
        <v>1</v>
      </c>
      <c r="E234" s="86" t="s">
        <v>313</v>
      </c>
      <c r="F234" s="86"/>
      <c r="G234" s="2">
        <v>141</v>
      </c>
      <c r="H234" s="2">
        <v>90</v>
      </c>
      <c r="I234" s="134">
        <v>0.61038961038961037</v>
      </c>
      <c r="J234" s="2">
        <v>141</v>
      </c>
      <c r="K234" s="2">
        <v>97</v>
      </c>
      <c r="L234" s="134">
        <v>0.68794326241134751</v>
      </c>
      <c r="M234" s="2">
        <v>265</v>
      </c>
      <c r="N234" s="38">
        <v>1951.3333333333333</v>
      </c>
      <c r="O234" s="135">
        <f t="shared" si="17"/>
        <v>7.363522012578616</v>
      </c>
      <c r="P234" s="135">
        <f t="shared" si="18"/>
        <v>13.839243498817966</v>
      </c>
      <c r="Q234" s="135">
        <f t="shared" si="19"/>
        <v>13.839243498817966</v>
      </c>
    </row>
    <row r="235" spans="1:17" x14ac:dyDescent="0.25">
      <c r="A235" s="4">
        <v>164076</v>
      </c>
      <c r="B235" s="2" t="s">
        <v>314</v>
      </c>
      <c r="C235" s="2" t="s">
        <v>111</v>
      </c>
      <c r="D235" s="3">
        <v>1</v>
      </c>
      <c r="E235" s="86" t="s">
        <v>300</v>
      </c>
      <c r="F235" s="86"/>
      <c r="G235" s="2">
        <v>841</v>
      </c>
      <c r="H235" s="2">
        <v>830</v>
      </c>
      <c r="I235" s="134">
        <v>0.50329144225014966</v>
      </c>
      <c r="J235" s="2">
        <v>841</v>
      </c>
      <c r="K235" s="2">
        <v>315</v>
      </c>
      <c r="L235" s="134">
        <v>0.3745541022592152</v>
      </c>
      <c r="M235" s="2">
        <v>1271</v>
      </c>
      <c r="N235" s="38">
        <v>18392</v>
      </c>
      <c r="O235" s="135">
        <f t="shared" si="17"/>
        <v>14.470495672698663</v>
      </c>
      <c r="P235" s="135">
        <f t="shared" si="18"/>
        <v>21.8692033293698</v>
      </c>
      <c r="Q235" s="135">
        <f t="shared" si="19"/>
        <v>21.8692033293698</v>
      </c>
    </row>
    <row r="236" spans="1:17" x14ac:dyDescent="0.25">
      <c r="A236" s="4">
        <v>164155</v>
      </c>
      <c r="B236" s="2" t="s">
        <v>315</v>
      </c>
      <c r="C236" s="2" t="s">
        <v>111</v>
      </c>
      <c r="D236" s="3">
        <v>1</v>
      </c>
      <c r="E236" s="86" t="s">
        <v>313</v>
      </c>
      <c r="F236" s="86"/>
      <c r="G236" s="2">
        <v>338</v>
      </c>
      <c r="H236" s="2">
        <v>71</v>
      </c>
      <c r="I236" s="134">
        <v>0.82640586797066018</v>
      </c>
      <c r="J236" s="2">
        <v>310</v>
      </c>
      <c r="K236" s="2">
        <v>230</v>
      </c>
      <c r="L236" s="134">
        <v>0.74193548387096775</v>
      </c>
      <c r="M236" s="2">
        <v>558</v>
      </c>
      <c r="N236" s="38">
        <v>4576</v>
      </c>
      <c r="O236" s="135">
        <f t="shared" si="17"/>
        <v>8.2007168458781354</v>
      </c>
      <c r="P236" s="135">
        <f t="shared" si="18"/>
        <v>13.538461538461538</v>
      </c>
      <c r="Q236" s="135">
        <f t="shared" si="19"/>
        <v>14.761290322580646</v>
      </c>
    </row>
    <row r="237" spans="1:17" x14ac:dyDescent="0.25">
      <c r="A237" s="4">
        <v>162654</v>
      </c>
      <c r="B237" s="2" t="s">
        <v>316</v>
      </c>
      <c r="C237" s="2" t="s">
        <v>111</v>
      </c>
      <c r="D237" s="3">
        <v>2</v>
      </c>
      <c r="E237" s="86" t="s">
        <v>313</v>
      </c>
      <c r="F237" s="86"/>
      <c r="G237" s="2">
        <v>134</v>
      </c>
      <c r="H237" s="2">
        <v>78</v>
      </c>
      <c r="I237" s="134">
        <v>0.63207547169811318</v>
      </c>
      <c r="J237" s="2">
        <v>134</v>
      </c>
      <c r="K237" s="2">
        <v>63</v>
      </c>
      <c r="L237" s="134">
        <v>0.47014925373134331</v>
      </c>
      <c r="M237" s="2">
        <v>302</v>
      </c>
      <c r="N237" s="38">
        <v>1785.6666666666667</v>
      </c>
      <c r="O237" s="135">
        <f t="shared" si="17"/>
        <v>5.9128035320088301</v>
      </c>
      <c r="P237" s="135">
        <f t="shared" si="18"/>
        <v>13.32587064676617</v>
      </c>
      <c r="Q237" s="135">
        <f t="shared" si="19"/>
        <v>13.32587064676617</v>
      </c>
    </row>
    <row r="238" spans="1:17" x14ac:dyDescent="0.25">
      <c r="A238" s="4">
        <v>162760</v>
      </c>
      <c r="B238" s="2" t="s">
        <v>317</v>
      </c>
      <c r="C238" s="2" t="s">
        <v>111</v>
      </c>
      <c r="D238" s="3">
        <v>2</v>
      </c>
      <c r="E238" s="86" t="s">
        <v>318</v>
      </c>
      <c r="F238" s="86"/>
      <c r="G238" s="2">
        <v>88</v>
      </c>
      <c r="H238" s="2">
        <v>157</v>
      </c>
      <c r="I238" s="134">
        <v>0.35918367346938773</v>
      </c>
      <c r="J238" s="2">
        <v>88</v>
      </c>
      <c r="K238" s="2">
        <v>44</v>
      </c>
      <c r="L238" s="134">
        <v>0.5</v>
      </c>
      <c r="M238" s="2">
        <v>140</v>
      </c>
      <c r="N238" s="38">
        <v>1763</v>
      </c>
      <c r="O238" s="135">
        <f t="shared" si="17"/>
        <v>12.592857142857143</v>
      </c>
      <c r="P238" s="135">
        <f t="shared" si="18"/>
        <v>20.03409090909091</v>
      </c>
      <c r="Q238" s="135">
        <f t="shared" si="19"/>
        <v>20.03409090909091</v>
      </c>
    </row>
    <row r="239" spans="1:17" x14ac:dyDescent="0.25">
      <c r="A239" s="4">
        <v>162928</v>
      </c>
      <c r="B239" s="2" t="s">
        <v>259</v>
      </c>
      <c r="C239" s="2" t="s">
        <v>111</v>
      </c>
      <c r="D239" s="3">
        <v>2</v>
      </c>
      <c r="E239" s="2" t="s">
        <v>33</v>
      </c>
      <c r="G239" s="2">
        <v>3985</v>
      </c>
      <c r="H239" s="2">
        <v>320</v>
      </c>
      <c r="I239" s="134">
        <v>0.92566782810685244</v>
      </c>
      <c r="J239" s="2">
        <v>1065</v>
      </c>
      <c r="K239" s="2">
        <v>380</v>
      </c>
      <c r="L239" s="134">
        <v>0.35680751173708919</v>
      </c>
      <c r="M239" s="2">
        <v>10676</v>
      </c>
      <c r="N239" s="38">
        <v>15728</v>
      </c>
      <c r="O239" s="135">
        <f t="shared" si="17"/>
        <v>1.4732109404271263</v>
      </c>
      <c r="P239" s="135">
        <f t="shared" si="18"/>
        <v>3.9468005018820578</v>
      </c>
      <c r="Q239" s="135">
        <f t="shared" si="19"/>
        <v>14.768075117370891</v>
      </c>
    </row>
    <row r="240" spans="1:17" x14ac:dyDescent="0.25">
      <c r="A240" s="4">
        <v>163046</v>
      </c>
      <c r="B240" s="2" t="s">
        <v>319</v>
      </c>
      <c r="C240" s="2" t="s">
        <v>111</v>
      </c>
      <c r="D240" s="3">
        <v>2</v>
      </c>
      <c r="E240" s="86" t="s">
        <v>300</v>
      </c>
      <c r="F240" s="86"/>
      <c r="G240" s="2">
        <v>334</v>
      </c>
      <c r="H240" s="2">
        <v>203</v>
      </c>
      <c r="I240" s="134">
        <v>0.62197392923649908</v>
      </c>
      <c r="J240" s="2">
        <v>334</v>
      </c>
      <c r="K240" s="2">
        <v>176</v>
      </c>
      <c r="L240" s="134">
        <v>0.52694610778443118</v>
      </c>
      <c r="M240" s="2">
        <v>685</v>
      </c>
      <c r="N240" s="38">
        <v>5051.333333333333</v>
      </c>
      <c r="O240" s="135">
        <f t="shared" si="17"/>
        <v>7.374209245742092</v>
      </c>
      <c r="P240" s="135">
        <f t="shared" si="18"/>
        <v>15.123752495009979</v>
      </c>
      <c r="Q240" s="135">
        <f t="shared" si="19"/>
        <v>15.123752495009979</v>
      </c>
    </row>
    <row r="241" spans="1:17" x14ac:dyDescent="0.25">
      <c r="A241" s="4">
        <v>163462</v>
      </c>
      <c r="B241" s="2" t="s">
        <v>320</v>
      </c>
      <c r="C241" s="2" t="s">
        <v>111</v>
      </c>
      <c r="D241" s="3">
        <v>2</v>
      </c>
      <c r="E241" s="86" t="s">
        <v>318</v>
      </c>
      <c r="F241" s="86"/>
      <c r="G241" s="2">
        <v>109</v>
      </c>
      <c r="H241" s="2">
        <v>80</v>
      </c>
      <c r="I241" s="134">
        <v>0.57671957671957674</v>
      </c>
      <c r="J241" s="2">
        <v>109</v>
      </c>
      <c r="K241" s="2">
        <v>51</v>
      </c>
      <c r="L241" s="134">
        <v>0.46788990825688076</v>
      </c>
      <c r="M241" s="2">
        <v>301</v>
      </c>
      <c r="N241" s="38">
        <v>2052.3333333333335</v>
      </c>
      <c r="O241" s="135">
        <f t="shared" si="17"/>
        <v>6.818383167220377</v>
      </c>
      <c r="P241" s="135">
        <f t="shared" si="18"/>
        <v>18.828746177370032</v>
      </c>
      <c r="Q241" s="135">
        <f t="shared" si="19"/>
        <v>18.828746177370032</v>
      </c>
    </row>
    <row r="242" spans="1:17" x14ac:dyDescent="0.25">
      <c r="A242" s="4">
        <v>163578</v>
      </c>
      <c r="B242" s="2" t="s">
        <v>321</v>
      </c>
      <c r="C242" s="2" t="s">
        <v>111</v>
      </c>
      <c r="D242" s="3">
        <v>2</v>
      </c>
      <c r="E242" s="86" t="s">
        <v>300</v>
      </c>
      <c r="F242" s="86"/>
      <c r="G242" s="2">
        <v>104</v>
      </c>
      <c r="H242" s="2">
        <v>118</v>
      </c>
      <c r="I242" s="134">
        <v>0.46846846846846846</v>
      </c>
      <c r="J242" s="2">
        <v>104</v>
      </c>
      <c r="K242" s="2">
        <v>34</v>
      </c>
      <c r="L242" s="134">
        <v>0.32692307692307693</v>
      </c>
      <c r="M242" s="2">
        <v>186</v>
      </c>
      <c r="N242" s="38">
        <v>1512.3333333333335</v>
      </c>
      <c r="O242" s="135">
        <f t="shared" si="17"/>
        <v>8.1308243727598573</v>
      </c>
      <c r="P242" s="135">
        <f t="shared" si="18"/>
        <v>14.541666666666668</v>
      </c>
      <c r="Q242" s="135">
        <f t="shared" si="19"/>
        <v>14.541666666666668</v>
      </c>
    </row>
    <row r="243" spans="1:17" x14ac:dyDescent="0.25">
      <c r="A243" s="4">
        <v>164216</v>
      </c>
      <c r="B243" s="2" t="s">
        <v>322</v>
      </c>
      <c r="C243" s="2" t="s">
        <v>111</v>
      </c>
      <c r="D243" s="3">
        <v>2</v>
      </c>
      <c r="E243" s="86" t="s">
        <v>313</v>
      </c>
      <c r="F243" s="86"/>
      <c r="G243" s="2">
        <v>91</v>
      </c>
      <c r="H243" s="2">
        <v>48</v>
      </c>
      <c r="I243" s="134">
        <v>0.65467625899280579</v>
      </c>
      <c r="J243" s="2">
        <v>91</v>
      </c>
      <c r="K243" s="2">
        <v>45</v>
      </c>
      <c r="L243" s="134">
        <v>0.49450549450549453</v>
      </c>
      <c r="M243" s="2">
        <v>309</v>
      </c>
      <c r="N243" s="38">
        <v>1502.3333333333333</v>
      </c>
      <c r="O243" s="135">
        <f t="shared" si="17"/>
        <v>4.8619201725997838</v>
      </c>
      <c r="P243" s="135">
        <f t="shared" si="18"/>
        <v>16.509157509157507</v>
      </c>
      <c r="Q243" s="135">
        <f t="shared" si="19"/>
        <v>16.509157509157507</v>
      </c>
    </row>
    <row r="244" spans="1:17" x14ac:dyDescent="0.25">
      <c r="A244" s="4">
        <v>164270</v>
      </c>
      <c r="B244" s="2" t="s">
        <v>323</v>
      </c>
      <c r="C244" s="2" t="s">
        <v>111</v>
      </c>
      <c r="D244" s="3">
        <v>2</v>
      </c>
      <c r="E244" s="86" t="s">
        <v>313</v>
      </c>
      <c r="F244" s="86"/>
      <c r="G244" s="2">
        <v>128</v>
      </c>
      <c r="H244" s="2">
        <v>209</v>
      </c>
      <c r="I244" s="134">
        <v>0.37982195845697331</v>
      </c>
      <c r="J244" s="2">
        <v>128</v>
      </c>
      <c r="K244" s="2">
        <v>78</v>
      </c>
      <c r="L244" s="134">
        <v>0.609375</v>
      </c>
      <c r="M244" s="2">
        <v>288</v>
      </c>
      <c r="N244" s="38">
        <v>2188</v>
      </c>
      <c r="O244" s="135">
        <f t="shared" si="17"/>
        <v>7.5972222222222223</v>
      </c>
      <c r="P244" s="135">
        <f t="shared" si="18"/>
        <v>17.09375</v>
      </c>
      <c r="Q244" s="135">
        <f t="shared" si="19"/>
        <v>17.09375</v>
      </c>
    </row>
    <row r="245" spans="1:17" x14ac:dyDescent="0.25">
      <c r="D245" s="3"/>
      <c r="E245" s="86"/>
      <c r="F245" s="86"/>
      <c r="N245"/>
      <c r="O245" s="135"/>
      <c r="P245" s="135"/>
      <c r="Q245" s="135"/>
    </row>
    <row r="246" spans="1:17" x14ac:dyDescent="0.25">
      <c r="A246" s="1">
        <v>163268</v>
      </c>
      <c r="B246" s="40" t="s">
        <v>292</v>
      </c>
      <c r="C246" s="40" t="s">
        <v>111</v>
      </c>
      <c r="D246" s="29">
        <v>1</v>
      </c>
      <c r="E246" s="40" t="s">
        <v>29</v>
      </c>
      <c r="F246" s="40"/>
      <c r="G246" s="2">
        <v>659</v>
      </c>
      <c r="H246" s="2">
        <v>281</v>
      </c>
      <c r="I246" s="134">
        <v>0.70106382978723403</v>
      </c>
      <c r="J246" s="2">
        <v>482</v>
      </c>
      <c r="K246" s="2">
        <v>286</v>
      </c>
      <c r="L246" s="134">
        <v>0.59336099585062241</v>
      </c>
      <c r="M246" s="2">
        <v>1116</v>
      </c>
      <c r="N246" s="38">
        <v>11191</v>
      </c>
      <c r="O246" s="135">
        <f t="shared" si="17"/>
        <v>10.027777777777779</v>
      </c>
      <c r="P246" s="135">
        <f t="shared" si="18"/>
        <v>16.981790591805765</v>
      </c>
      <c r="Q246" s="135">
        <f t="shared" si="19"/>
        <v>23.217842323651453</v>
      </c>
    </row>
    <row r="247" spans="1:17" x14ac:dyDescent="0.25">
      <c r="D247" s="3"/>
      <c r="E247" s="3"/>
      <c r="F247" s="3"/>
      <c r="N247"/>
    </row>
    <row r="248" spans="1:17" x14ac:dyDescent="0.25">
      <c r="A248" s="10"/>
      <c r="B248" s="28" t="s">
        <v>324</v>
      </c>
      <c r="C248" s="11"/>
      <c r="D248" s="3"/>
      <c r="G248" s="89">
        <f t="shared" ref="G248:Q248" si="20">AVERAGE(G224:G236)</f>
        <v>682</v>
      </c>
      <c r="H248" s="89">
        <f t="shared" si="20"/>
        <v>478.38461538461536</v>
      </c>
      <c r="I248" s="14">
        <f t="shared" si="20"/>
        <v>0.59007241923226805</v>
      </c>
      <c r="J248" s="89">
        <f t="shared" si="20"/>
        <v>418.30769230769232</v>
      </c>
      <c r="K248" s="89">
        <f t="shared" si="20"/>
        <v>209.30769230769232</v>
      </c>
      <c r="L248" s="14">
        <f t="shared" si="20"/>
        <v>0.46736413826404133</v>
      </c>
      <c r="M248" s="89">
        <f t="shared" si="20"/>
        <v>1168.7692307692307</v>
      </c>
      <c r="N248" s="38">
        <f t="shared" si="20"/>
        <v>9122.3076923076915</v>
      </c>
      <c r="O248" s="135">
        <f t="shared" si="20"/>
        <v>9.5223819878971607</v>
      </c>
      <c r="P248" s="135">
        <f t="shared" si="20"/>
        <v>21.717686974905519</v>
      </c>
      <c r="Q248" s="135">
        <f t="shared" si="20"/>
        <v>23.660872661638237</v>
      </c>
    </row>
    <row r="249" spans="1:17" x14ac:dyDescent="0.25">
      <c r="A249" s="10"/>
      <c r="B249" s="28" t="s">
        <v>325</v>
      </c>
      <c r="C249" s="11"/>
      <c r="D249" s="3"/>
      <c r="G249" s="89">
        <f t="shared" ref="G249:Q249" si="21">AVERAGE(G224:G244)</f>
        <v>659</v>
      </c>
      <c r="H249" s="89">
        <f t="shared" si="21"/>
        <v>353.90476190476193</v>
      </c>
      <c r="I249" s="14">
        <f t="shared" si="21"/>
        <v>0.58521564834134121</v>
      </c>
      <c r="J249" s="89">
        <f t="shared" si="21"/>
        <v>356.71428571428572</v>
      </c>
      <c r="K249" s="89">
        <f t="shared" si="21"/>
        <v>171.04761904761904</v>
      </c>
      <c r="L249" s="14">
        <f t="shared" si="21"/>
        <v>0.4680157214462311</v>
      </c>
      <c r="M249" s="89">
        <f t="shared" si="21"/>
        <v>1337.1904761904761</v>
      </c>
      <c r="N249" s="38">
        <f t="shared" si="21"/>
        <v>7151.0952380952413</v>
      </c>
      <c r="O249" s="135">
        <f t="shared" si="21"/>
        <v>8.502495078023836</v>
      </c>
      <c r="P249" s="135">
        <f t="shared" si="21"/>
        <v>19.130179313319768</v>
      </c>
      <c r="Q249" s="135">
        <f t="shared" si="21"/>
        <v>20.848402577272822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77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1.25" x14ac:dyDescent="0.2"/>
  <cols>
    <col min="1" max="1" width="9.140625" style="145"/>
    <col min="2" max="2" width="36.85546875" style="143" bestFit="1" customWidth="1"/>
    <col min="3" max="3" width="4.5703125" style="143" bestFit="1" customWidth="1"/>
    <col min="4" max="4" width="6.28515625" style="143" bestFit="1" customWidth="1"/>
    <col min="5" max="5" width="8.85546875" style="143" bestFit="1" customWidth="1"/>
    <col min="6" max="6" width="5.28515625" style="143" bestFit="1" customWidth="1"/>
    <col min="7" max="7" width="12" style="143" bestFit="1" customWidth="1"/>
    <col min="8" max="8" width="10.42578125" style="143" bestFit="1" customWidth="1"/>
    <col min="9" max="10" width="12" style="143" bestFit="1" customWidth="1"/>
    <col min="11" max="11" width="11" style="143" bestFit="1" customWidth="1"/>
    <col min="12" max="13" width="12" style="143" bestFit="1" customWidth="1"/>
    <col min="14" max="14" width="10.42578125" style="143" bestFit="1" customWidth="1"/>
    <col min="15" max="16" width="12" style="143" bestFit="1" customWidth="1"/>
    <col min="17" max="17" width="11" style="143" bestFit="1" customWidth="1"/>
    <col min="18" max="19" width="10.42578125" style="143" bestFit="1" customWidth="1"/>
    <col min="20" max="21" width="8.7109375" style="143" bestFit="1" customWidth="1"/>
    <col min="22" max="22" width="9.28515625" style="143" bestFit="1" customWidth="1"/>
    <col min="23" max="23" width="7.85546875" style="143" bestFit="1" customWidth="1"/>
    <col min="24" max="24" width="9.140625" style="143" bestFit="1" customWidth="1"/>
    <col min="25" max="25" width="9" style="143" bestFit="1" customWidth="1"/>
    <col min="26" max="26" width="7" style="143" bestFit="1" customWidth="1"/>
    <col min="27" max="28" width="8.7109375" style="143" bestFit="1" customWidth="1"/>
    <col min="29" max="29" width="9.28515625" style="143" bestFit="1" customWidth="1"/>
    <col min="30" max="30" width="7.85546875" style="143" bestFit="1" customWidth="1"/>
    <col min="31" max="31" width="9.140625" style="143" bestFit="1" customWidth="1"/>
    <col min="32" max="32" width="9" style="143" bestFit="1" customWidth="1"/>
    <col min="33" max="33" width="7.85546875" style="143" bestFit="1" customWidth="1"/>
    <col min="34" max="34" width="9" style="143" bestFit="1" customWidth="1"/>
    <col min="35" max="35" width="8.7109375" style="143" bestFit="1" customWidth="1"/>
    <col min="36" max="36" width="9.28515625" style="143" bestFit="1" customWidth="1"/>
    <col min="37" max="37" width="7.85546875" style="143" bestFit="1" customWidth="1"/>
    <col min="38" max="38" width="9.140625" style="143" bestFit="1" customWidth="1"/>
    <col min="39" max="39" width="9" style="143" bestFit="1" customWidth="1"/>
    <col min="40" max="40" width="7.28515625" style="143" bestFit="1" customWidth="1"/>
    <col min="41" max="41" width="9.28515625" style="143" bestFit="1" customWidth="1"/>
    <col min="42" max="42" width="9" style="143" bestFit="1" customWidth="1"/>
    <col min="43" max="43" width="9.28515625" style="143" bestFit="1" customWidth="1"/>
    <col min="44" max="44" width="9" style="143" bestFit="1" customWidth="1"/>
    <col min="45" max="45" width="9.140625" style="143" bestFit="1" customWidth="1"/>
    <col min="46" max="48" width="9" style="143" bestFit="1" customWidth="1"/>
    <col min="49" max="49" width="9.140625" style="143" bestFit="1" customWidth="1"/>
    <col min="50" max="50" width="9.28515625" style="143" bestFit="1" customWidth="1"/>
    <col min="51" max="55" width="9.140625" style="143" bestFit="1" customWidth="1"/>
    <col min="56" max="57" width="8.85546875" style="143" bestFit="1" customWidth="1"/>
    <col min="58" max="64" width="9.140625" style="143" bestFit="1" customWidth="1"/>
    <col min="65" max="66" width="9.5703125" style="143" bestFit="1" customWidth="1"/>
    <col min="67" max="67" width="8.7109375" style="143" bestFit="1" customWidth="1"/>
    <col min="68" max="68" width="9.140625" style="143" bestFit="1" customWidth="1"/>
    <col min="69" max="69" width="9" style="143" bestFit="1" customWidth="1"/>
    <col min="70" max="70" width="7.85546875" style="143" bestFit="1" customWidth="1"/>
    <col min="71" max="85" width="9.28515625" style="143" bestFit="1" customWidth="1"/>
    <col min="86" max="87" width="9.5703125" style="143" bestFit="1" customWidth="1"/>
    <col min="88" max="89" width="9.28515625" style="143" bestFit="1" customWidth="1"/>
    <col min="90" max="90" width="9.5703125" style="143" bestFit="1" customWidth="1"/>
    <col min="91" max="92" width="9.28515625" style="143" bestFit="1" customWidth="1"/>
    <col min="93" max="16384" width="9.140625" style="143"/>
  </cols>
  <sheetData>
    <row r="1" spans="1:92" x14ac:dyDescent="0.2">
      <c r="A1" s="142" t="s">
        <v>354</v>
      </c>
      <c r="D1" s="144"/>
      <c r="E1" s="144"/>
      <c r="F1" s="144"/>
    </row>
    <row r="2" spans="1:92" x14ac:dyDescent="0.2">
      <c r="A2" s="142" t="s">
        <v>444</v>
      </c>
      <c r="D2" s="144"/>
      <c r="E2" s="144"/>
      <c r="F2" s="144"/>
    </row>
    <row r="3" spans="1:92" x14ac:dyDescent="0.2">
      <c r="A3" s="142" t="s">
        <v>445</v>
      </c>
      <c r="D3" s="144"/>
      <c r="E3" s="144"/>
      <c r="F3" s="144"/>
    </row>
    <row r="4" spans="1:92" x14ac:dyDescent="0.2">
      <c r="D4" s="144"/>
      <c r="E4" s="144"/>
      <c r="F4" s="144"/>
    </row>
    <row r="5" spans="1:92" ht="79.5" thickBot="1" x14ac:dyDescent="0.25">
      <c r="A5" s="50" t="s">
        <v>2</v>
      </c>
      <c r="B5" s="51" t="s">
        <v>3</v>
      </c>
      <c r="C5" s="51" t="s">
        <v>4</v>
      </c>
      <c r="D5" s="146" t="s">
        <v>5</v>
      </c>
      <c r="E5" s="49" t="s">
        <v>6</v>
      </c>
      <c r="F5" s="49" t="s">
        <v>7</v>
      </c>
      <c r="G5" s="147" t="s">
        <v>446</v>
      </c>
      <c r="H5" s="147" t="s">
        <v>447</v>
      </c>
      <c r="I5" s="147" t="s">
        <v>448</v>
      </c>
      <c r="J5" s="147" t="s">
        <v>449</v>
      </c>
      <c r="K5" s="147" t="s">
        <v>450</v>
      </c>
      <c r="L5" s="147" t="s">
        <v>451</v>
      </c>
      <c r="M5" s="147" t="s">
        <v>452</v>
      </c>
      <c r="N5" s="147" t="s">
        <v>453</v>
      </c>
      <c r="O5" s="147" t="s">
        <v>454</v>
      </c>
      <c r="P5" s="147" t="s">
        <v>455</v>
      </c>
      <c r="Q5" s="147" t="s">
        <v>456</v>
      </c>
      <c r="R5" s="147" t="s">
        <v>457</v>
      </c>
      <c r="S5" s="147" t="s">
        <v>458</v>
      </c>
      <c r="T5" s="148" t="s">
        <v>459</v>
      </c>
      <c r="U5" s="148" t="s">
        <v>460</v>
      </c>
      <c r="V5" s="148" t="s">
        <v>461</v>
      </c>
      <c r="W5" s="148" t="s">
        <v>462</v>
      </c>
      <c r="X5" s="148" t="s">
        <v>463</v>
      </c>
      <c r="Y5" s="148" t="s">
        <v>464</v>
      </c>
      <c r="Z5" s="148" t="s">
        <v>465</v>
      </c>
      <c r="AA5" s="148" t="s">
        <v>466</v>
      </c>
      <c r="AB5" s="148" t="s">
        <v>467</v>
      </c>
      <c r="AC5" s="148" t="s">
        <v>468</v>
      </c>
      <c r="AD5" s="148" t="s">
        <v>469</v>
      </c>
      <c r="AE5" s="148" t="s">
        <v>470</v>
      </c>
      <c r="AF5" s="148" t="s">
        <v>471</v>
      </c>
      <c r="AG5" s="148" t="s">
        <v>472</v>
      </c>
      <c r="AH5" s="148" t="s">
        <v>473</v>
      </c>
      <c r="AI5" s="148" t="s">
        <v>474</v>
      </c>
      <c r="AJ5" s="148" t="s">
        <v>475</v>
      </c>
      <c r="AK5" s="148" t="s">
        <v>476</v>
      </c>
      <c r="AL5" s="148" t="s">
        <v>477</v>
      </c>
      <c r="AM5" s="148" t="s">
        <v>478</v>
      </c>
      <c r="AN5" s="148" t="s">
        <v>479</v>
      </c>
      <c r="AO5" s="148" t="s">
        <v>480</v>
      </c>
      <c r="AP5" s="148" t="s">
        <v>481</v>
      </c>
      <c r="AQ5" s="148" t="s">
        <v>482</v>
      </c>
      <c r="AR5" s="148" t="s">
        <v>483</v>
      </c>
      <c r="AS5" s="148" t="s">
        <v>484</v>
      </c>
      <c r="AT5" s="148" t="s">
        <v>485</v>
      </c>
      <c r="AU5" s="148" t="s">
        <v>486</v>
      </c>
      <c r="AV5" s="148" t="s">
        <v>487</v>
      </c>
      <c r="AW5" s="148" t="s">
        <v>488</v>
      </c>
      <c r="AX5" s="148" t="s">
        <v>489</v>
      </c>
      <c r="AY5" s="148" t="s">
        <v>490</v>
      </c>
      <c r="AZ5" s="148" t="s">
        <v>491</v>
      </c>
      <c r="BA5" s="148" t="s">
        <v>492</v>
      </c>
      <c r="BB5" s="148" t="s">
        <v>493</v>
      </c>
      <c r="BC5" s="148" t="s">
        <v>494</v>
      </c>
      <c r="BD5" s="148" t="s">
        <v>495</v>
      </c>
      <c r="BE5" s="148" t="s">
        <v>496</v>
      </c>
      <c r="BF5" s="148" t="s">
        <v>497</v>
      </c>
      <c r="BG5" s="148" t="s">
        <v>498</v>
      </c>
      <c r="BH5" s="148" t="s">
        <v>499</v>
      </c>
      <c r="BI5" s="148" t="s">
        <v>500</v>
      </c>
      <c r="BJ5" s="148" t="s">
        <v>501</v>
      </c>
      <c r="BK5" s="148" t="s">
        <v>502</v>
      </c>
      <c r="BL5" s="148" t="s">
        <v>503</v>
      </c>
      <c r="BM5" s="148" t="s">
        <v>504</v>
      </c>
      <c r="BN5" s="148" t="s">
        <v>505</v>
      </c>
      <c r="BO5" s="148" t="s">
        <v>506</v>
      </c>
      <c r="BP5" s="148" t="s">
        <v>507</v>
      </c>
      <c r="BQ5" s="148" t="s">
        <v>508</v>
      </c>
      <c r="BR5" s="148" t="s">
        <v>509</v>
      </c>
      <c r="BS5" s="148" t="s">
        <v>510</v>
      </c>
      <c r="BT5" s="148" t="s">
        <v>511</v>
      </c>
      <c r="BU5" s="148" t="s">
        <v>512</v>
      </c>
      <c r="BV5" s="148" t="s">
        <v>513</v>
      </c>
      <c r="BW5" s="148" t="s">
        <v>514</v>
      </c>
      <c r="BX5" s="148" t="s">
        <v>515</v>
      </c>
      <c r="BY5" s="148" t="s">
        <v>516</v>
      </c>
      <c r="BZ5" s="148" t="s">
        <v>517</v>
      </c>
      <c r="CA5" s="148" t="s">
        <v>518</v>
      </c>
      <c r="CB5" s="148" t="s">
        <v>519</v>
      </c>
      <c r="CC5" s="148" t="s">
        <v>520</v>
      </c>
      <c r="CD5" s="148" t="s">
        <v>521</v>
      </c>
      <c r="CE5" s="148" t="s">
        <v>522</v>
      </c>
      <c r="CF5" s="148" t="s">
        <v>523</v>
      </c>
      <c r="CG5" s="148" t="s">
        <v>524</v>
      </c>
      <c r="CH5" s="148" t="s">
        <v>525</v>
      </c>
      <c r="CI5" s="148" t="s">
        <v>526</v>
      </c>
      <c r="CJ5" s="148" t="s">
        <v>527</v>
      </c>
      <c r="CK5" s="148" t="s">
        <v>528</v>
      </c>
      <c r="CL5" s="148" t="s">
        <v>529</v>
      </c>
      <c r="CM5" s="148" t="s">
        <v>530</v>
      </c>
      <c r="CN5" s="148" t="s">
        <v>531</v>
      </c>
    </row>
    <row r="6" spans="1:92" ht="12" thickTop="1" x14ac:dyDescent="0.2">
      <c r="A6" s="149">
        <v>102614</v>
      </c>
      <c r="B6" s="150" t="s">
        <v>27</v>
      </c>
      <c r="C6" s="150" t="s">
        <v>28</v>
      </c>
      <c r="D6" s="144">
        <v>1</v>
      </c>
      <c r="E6" s="143" t="s">
        <v>29</v>
      </c>
      <c r="F6" s="151" t="s">
        <v>30</v>
      </c>
      <c r="G6" s="143">
        <v>102390057</v>
      </c>
      <c r="H6" s="143">
        <v>52056348</v>
      </c>
      <c r="I6" s="143">
        <v>16938825</v>
      </c>
      <c r="J6" s="143">
        <v>9126206</v>
      </c>
      <c r="K6" s="143">
        <v>8191638</v>
      </c>
      <c r="L6" s="143">
        <v>599175</v>
      </c>
      <c r="M6" s="143">
        <v>15477865</v>
      </c>
      <c r="N6" s="143">
        <v>151320358</v>
      </c>
      <c r="O6" s="143">
        <v>60880210</v>
      </c>
      <c r="P6" s="143">
        <v>21939043</v>
      </c>
      <c r="Q6" s="143">
        <v>13487451</v>
      </c>
      <c r="R6" s="143">
        <v>12106269</v>
      </c>
      <c r="S6" s="143">
        <v>885509</v>
      </c>
      <c r="T6" s="143">
        <v>42021876</v>
      </c>
      <c r="U6" s="143">
        <v>25630125</v>
      </c>
      <c r="V6" s="143">
        <v>11656991</v>
      </c>
      <c r="W6" s="143">
        <v>3610644</v>
      </c>
      <c r="X6" s="143">
        <v>2284458</v>
      </c>
      <c r="Y6" s="143">
        <v>2050518</v>
      </c>
      <c r="Z6" s="143">
        <v>149985</v>
      </c>
      <c r="AA6" s="143">
        <v>5877529</v>
      </c>
      <c r="AB6" s="143">
        <v>37797877</v>
      </c>
      <c r="AC6" s="143">
        <v>16678255</v>
      </c>
      <c r="AD6" s="143">
        <v>7485619</v>
      </c>
      <c r="AE6" s="143">
        <v>3368991</v>
      </c>
      <c r="AF6" s="143">
        <v>3023990</v>
      </c>
      <c r="AG6" s="143">
        <v>221189</v>
      </c>
      <c r="AH6" s="143">
        <v>7019833</v>
      </c>
      <c r="AI6" s="143">
        <v>24299028</v>
      </c>
      <c r="AJ6" s="143">
        <v>9925309</v>
      </c>
      <c r="AK6" s="143">
        <v>4478649</v>
      </c>
      <c r="AL6" s="143">
        <v>2165815</v>
      </c>
      <c r="AM6" s="143">
        <v>1944025</v>
      </c>
      <c r="AN6" s="143">
        <v>142195</v>
      </c>
      <c r="AO6" s="143">
        <v>5643035</v>
      </c>
      <c r="AP6" s="143">
        <v>28619550</v>
      </c>
      <c r="AQ6" s="143">
        <v>13672445</v>
      </c>
      <c r="AR6" s="143">
        <v>6789114</v>
      </c>
      <c r="AS6" s="143">
        <v>2550911</v>
      </c>
      <c r="AT6" s="143">
        <v>2289685</v>
      </c>
      <c r="AU6" s="143">
        <v>167478</v>
      </c>
      <c r="AV6" s="143">
        <v>3149917</v>
      </c>
      <c r="AW6" s="143">
        <v>0</v>
      </c>
      <c r="AX6" s="143">
        <v>11009815</v>
      </c>
      <c r="AY6" s="143">
        <v>6771371</v>
      </c>
      <c r="AZ6" s="143">
        <v>-34606813</v>
      </c>
      <c r="BA6" s="143">
        <v>0</v>
      </c>
      <c r="BB6" s="143">
        <v>0</v>
      </c>
      <c r="BC6" s="143">
        <v>16825627</v>
      </c>
      <c r="BD6" s="143">
        <v>10270455</v>
      </c>
      <c r="BE6" s="143">
        <v>10270455</v>
      </c>
      <c r="BF6" s="143">
        <v>18127975</v>
      </c>
      <c r="BG6" s="143">
        <v>2344150</v>
      </c>
      <c r="BH6" s="143">
        <v>978798</v>
      </c>
      <c r="BI6" s="143">
        <v>1622981</v>
      </c>
      <c r="BJ6" s="143">
        <v>1456779</v>
      </c>
      <c r="BK6" s="143">
        <v>25750</v>
      </c>
      <c r="BL6" s="143">
        <v>11699517</v>
      </c>
      <c r="BM6" s="143">
        <v>0</v>
      </c>
      <c r="BN6" s="143">
        <v>0</v>
      </c>
      <c r="BO6" s="143">
        <v>0</v>
      </c>
      <c r="BP6" s="143">
        <v>0</v>
      </c>
      <c r="BQ6" s="143">
        <v>0</v>
      </c>
      <c r="BR6" s="143">
        <v>0</v>
      </c>
      <c r="BS6" s="143">
        <v>0</v>
      </c>
      <c r="BT6" s="143">
        <v>0</v>
      </c>
      <c r="BU6" s="143">
        <v>0</v>
      </c>
      <c r="BV6" s="143">
        <v>0</v>
      </c>
      <c r="BW6" s="143">
        <v>0</v>
      </c>
      <c r="BX6" s="143">
        <v>0</v>
      </c>
      <c r="BY6" s="143">
        <v>0</v>
      </c>
      <c r="BZ6" s="143">
        <v>0</v>
      </c>
      <c r="CA6" s="143">
        <v>7150887</v>
      </c>
      <c r="CB6" s="143">
        <v>0</v>
      </c>
      <c r="CC6" s="143">
        <v>0</v>
      </c>
      <c r="CD6" s="143">
        <v>0</v>
      </c>
      <c r="CE6" s="143">
        <v>0</v>
      </c>
      <c r="CF6" s="143">
        <v>0</v>
      </c>
      <c r="CG6" s="143">
        <v>7150887</v>
      </c>
      <c r="CH6" s="143">
        <v>405606312</v>
      </c>
      <c r="CI6" s="143">
        <v>178223523</v>
      </c>
      <c r="CJ6" s="143">
        <v>68992063</v>
      </c>
      <c r="CK6" s="143">
        <v>0</v>
      </c>
      <c r="CL6" s="143">
        <v>125136541</v>
      </c>
      <c r="CM6" s="143">
        <v>31062904</v>
      </c>
      <c r="CN6" s="143">
        <v>2191281</v>
      </c>
    </row>
    <row r="7" spans="1:92" x14ac:dyDescent="0.2">
      <c r="A7" s="149">
        <v>100663</v>
      </c>
      <c r="B7" s="150" t="s">
        <v>31</v>
      </c>
      <c r="C7" s="150" t="s">
        <v>32</v>
      </c>
      <c r="D7" s="144">
        <v>1</v>
      </c>
      <c r="E7" s="143" t="s">
        <v>33</v>
      </c>
      <c r="G7" s="143">
        <v>265531807</v>
      </c>
      <c r="H7" s="143">
        <v>166054542</v>
      </c>
      <c r="I7" s="143">
        <v>49762599</v>
      </c>
      <c r="J7" s="143">
        <v>10362887</v>
      </c>
      <c r="K7" s="143">
        <v>11774271</v>
      </c>
      <c r="L7" s="143">
        <v>672919</v>
      </c>
      <c r="M7" s="143">
        <v>26904589</v>
      </c>
      <c r="N7" s="143">
        <v>370984347</v>
      </c>
      <c r="O7" s="143">
        <v>171610270</v>
      </c>
      <c r="P7" s="143">
        <v>40332103</v>
      </c>
      <c r="Q7" s="143">
        <v>14054442</v>
      </c>
      <c r="R7" s="143">
        <v>18065887</v>
      </c>
      <c r="S7" s="143">
        <v>1123071</v>
      </c>
      <c r="T7" s="143">
        <v>125798574</v>
      </c>
      <c r="U7" s="143">
        <v>94476226</v>
      </c>
      <c r="V7" s="143">
        <v>35369342</v>
      </c>
      <c r="W7" s="143">
        <v>10767183</v>
      </c>
      <c r="X7" s="143">
        <v>748946</v>
      </c>
      <c r="Y7" s="143">
        <v>12189146</v>
      </c>
      <c r="Z7" s="143">
        <v>404058</v>
      </c>
      <c r="AA7" s="143">
        <v>34997551</v>
      </c>
      <c r="AB7" s="143">
        <v>162824761</v>
      </c>
      <c r="AC7" s="143">
        <v>84746763</v>
      </c>
      <c r="AD7" s="143">
        <v>25428804</v>
      </c>
      <c r="AE7" s="143">
        <v>2564463</v>
      </c>
      <c r="AF7" s="143">
        <v>13015550</v>
      </c>
      <c r="AG7" s="143">
        <v>934722</v>
      </c>
      <c r="AH7" s="143">
        <v>36134459</v>
      </c>
      <c r="AI7" s="143">
        <v>25376017</v>
      </c>
      <c r="AJ7" s="143">
        <v>10363438</v>
      </c>
      <c r="AK7" s="143">
        <v>3050761</v>
      </c>
      <c r="AL7" s="143">
        <v>2549591</v>
      </c>
      <c r="AM7" s="143">
        <v>1577300</v>
      </c>
      <c r="AN7" s="143">
        <v>994503</v>
      </c>
      <c r="AO7" s="143">
        <v>6840424</v>
      </c>
      <c r="AP7" s="143">
        <v>102291300</v>
      </c>
      <c r="AQ7" s="143">
        <v>39592378</v>
      </c>
      <c r="AR7" s="143">
        <v>14275230</v>
      </c>
      <c r="AS7" s="143">
        <v>10093074</v>
      </c>
      <c r="AT7" s="143">
        <v>5998744</v>
      </c>
      <c r="AU7" s="143">
        <v>1957415</v>
      </c>
      <c r="AV7" s="143">
        <v>30374459</v>
      </c>
      <c r="AW7" s="143">
        <v>0</v>
      </c>
      <c r="AX7" s="143">
        <v>20409588</v>
      </c>
      <c r="AY7" s="143">
        <v>6509952</v>
      </c>
      <c r="AZ7" s="143">
        <v>-60571038</v>
      </c>
      <c r="BA7" s="143">
        <v>3869812</v>
      </c>
      <c r="BB7" s="143">
        <v>1560581</v>
      </c>
      <c r="BC7" s="143">
        <v>28221105</v>
      </c>
      <c r="BD7" s="143">
        <v>19012364</v>
      </c>
      <c r="BE7" s="143">
        <v>19012364</v>
      </c>
      <c r="BF7" s="143">
        <v>415128373</v>
      </c>
      <c r="BG7" s="143">
        <v>28907562</v>
      </c>
      <c r="BH7" s="143">
        <v>4061206</v>
      </c>
      <c r="BI7" s="143">
        <v>4592318</v>
      </c>
      <c r="BJ7" s="143">
        <v>7442119</v>
      </c>
      <c r="BK7" s="143">
        <v>620225</v>
      </c>
      <c r="BL7" s="143">
        <v>369504943</v>
      </c>
      <c r="BM7" s="143">
        <v>1053985929</v>
      </c>
      <c r="BN7" s="143">
        <v>391777124</v>
      </c>
      <c r="BO7" s="143">
        <v>123710914</v>
      </c>
      <c r="BP7" s="143">
        <v>15605317</v>
      </c>
      <c r="BQ7" s="143">
        <v>53815952</v>
      </c>
      <c r="BR7" s="143">
        <v>21283560</v>
      </c>
      <c r="BS7" s="143">
        <v>447793062</v>
      </c>
      <c r="BT7" s="143">
        <v>0</v>
      </c>
      <c r="BU7" s="143">
        <v>0</v>
      </c>
      <c r="BV7" s="143">
        <v>0</v>
      </c>
      <c r="BW7" s="143">
        <v>0</v>
      </c>
      <c r="BX7" s="143">
        <v>0</v>
      </c>
      <c r="BY7" s="143">
        <v>0</v>
      </c>
      <c r="BZ7" s="143">
        <v>0</v>
      </c>
      <c r="CA7" s="143">
        <v>0</v>
      </c>
      <c r="CB7" s="143">
        <v>0</v>
      </c>
      <c r="CC7" s="143">
        <v>0</v>
      </c>
      <c r="CD7" s="143">
        <v>0</v>
      </c>
      <c r="CE7" s="143">
        <v>0</v>
      </c>
      <c r="CF7" s="143">
        <v>0</v>
      </c>
      <c r="CG7" s="143">
        <v>0</v>
      </c>
      <c r="CH7" s="143">
        <v>2509611124</v>
      </c>
      <c r="CI7" s="143">
        <v>948831007</v>
      </c>
      <c r="CJ7" s="143">
        <v>277898752</v>
      </c>
      <c r="CK7" s="143">
        <v>0</v>
      </c>
      <c r="CL7" s="143">
        <v>1125581530</v>
      </c>
      <c r="CM7" s="143">
        <v>127748781</v>
      </c>
      <c r="CN7" s="143">
        <v>29551054</v>
      </c>
    </row>
    <row r="8" spans="1:92" x14ac:dyDescent="0.2">
      <c r="A8" s="149">
        <v>100706</v>
      </c>
      <c r="B8" s="150" t="s">
        <v>34</v>
      </c>
      <c r="C8" s="150" t="s">
        <v>32</v>
      </c>
      <c r="D8" s="144">
        <v>1</v>
      </c>
      <c r="E8" s="143" t="s">
        <v>33</v>
      </c>
      <c r="F8" s="151" t="s">
        <v>30</v>
      </c>
      <c r="G8" s="143">
        <v>59447294</v>
      </c>
      <c r="H8" s="143">
        <v>32890203</v>
      </c>
      <c r="I8" s="143">
        <v>11220130</v>
      </c>
      <c r="J8" s="143">
        <v>2370477</v>
      </c>
      <c r="K8" s="143">
        <v>3533001</v>
      </c>
      <c r="L8" s="143">
        <v>660442</v>
      </c>
      <c r="M8" s="143">
        <v>8773041</v>
      </c>
      <c r="N8" s="143">
        <v>79509733</v>
      </c>
      <c r="O8" s="143">
        <v>45830453</v>
      </c>
      <c r="P8" s="143">
        <v>13464715</v>
      </c>
      <c r="Q8" s="143">
        <v>3240400</v>
      </c>
      <c r="R8" s="143">
        <v>3550033</v>
      </c>
      <c r="S8" s="143">
        <v>303869</v>
      </c>
      <c r="T8" s="143">
        <v>13120263</v>
      </c>
      <c r="U8" s="143">
        <v>1455070</v>
      </c>
      <c r="V8" s="143">
        <v>381380</v>
      </c>
      <c r="W8" s="143">
        <v>111095</v>
      </c>
      <c r="X8" s="143">
        <v>57085</v>
      </c>
      <c r="Y8" s="143">
        <v>124558</v>
      </c>
      <c r="Z8" s="143">
        <v>0</v>
      </c>
      <c r="AA8" s="143">
        <v>780952</v>
      </c>
      <c r="AB8" s="143">
        <v>12648300</v>
      </c>
      <c r="AC8" s="143">
        <v>5028037</v>
      </c>
      <c r="AD8" s="143">
        <v>1608194</v>
      </c>
      <c r="AE8" s="143">
        <v>493018</v>
      </c>
      <c r="AF8" s="143">
        <v>1025713</v>
      </c>
      <c r="AG8" s="143">
        <v>131613</v>
      </c>
      <c r="AH8" s="143">
        <v>4361725</v>
      </c>
      <c r="AI8" s="143">
        <v>13104024</v>
      </c>
      <c r="AJ8" s="143">
        <v>5013992</v>
      </c>
      <c r="AK8" s="143">
        <v>1632318</v>
      </c>
      <c r="AL8" s="143">
        <v>551838</v>
      </c>
      <c r="AM8" s="143">
        <v>229545</v>
      </c>
      <c r="AN8" s="143">
        <v>12569</v>
      </c>
      <c r="AO8" s="143">
        <v>5663762</v>
      </c>
      <c r="AP8" s="143">
        <v>18440793</v>
      </c>
      <c r="AQ8" s="143">
        <v>8452965</v>
      </c>
      <c r="AR8" s="143">
        <v>3565251</v>
      </c>
      <c r="AS8" s="143">
        <v>748780</v>
      </c>
      <c r="AT8" s="143">
        <v>944550</v>
      </c>
      <c r="AU8" s="143">
        <v>43362</v>
      </c>
      <c r="AV8" s="143">
        <v>4685885</v>
      </c>
      <c r="AW8" s="143">
        <v>0</v>
      </c>
      <c r="AX8" s="143">
        <v>3674958</v>
      </c>
      <c r="AY8" s="143">
        <v>1419372</v>
      </c>
      <c r="AZ8" s="143">
        <v>-7663698</v>
      </c>
      <c r="BA8" s="143">
        <v>289190</v>
      </c>
      <c r="BB8" s="143">
        <v>0</v>
      </c>
      <c r="BC8" s="143">
        <v>2280178</v>
      </c>
      <c r="BD8" s="143">
        <v>1286400</v>
      </c>
      <c r="BE8" s="143">
        <v>1286400</v>
      </c>
      <c r="BF8" s="143">
        <v>9482566</v>
      </c>
      <c r="BG8" s="143">
        <v>1066520</v>
      </c>
      <c r="BH8" s="143">
        <v>269758</v>
      </c>
      <c r="BI8" s="143">
        <v>202100</v>
      </c>
      <c r="BJ8" s="143">
        <v>2510799</v>
      </c>
      <c r="BK8" s="143">
        <v>2261346</v>
      </c>
      <c r="BL8" s="143">
        <v>3172043</v>
      </c>
      <c r="BM8" s="143">
        <v>0</v>
      </c>
      <c r="BN8" s="143">
        <v>0</v>
      </c>
      <c r="BO8" s="143">
        <v>0</v>
      </c>
      <c r="BP8" s="143">
        <v>0</v>
      </c>
      <c r="BQ8" s="143">
        <v>0</v>
      </c>
      <c r="BR8" s="143">
        <v>0</v>
      </c>
      <c r="BS8" s="143">
        <v>0</v>
      </c>
      <c r="BT8" s="143">
        <v>0</v>
      </c>
      <c r="BU8" s="143">
        <v>0</v>
      </c>
      <c r="BV8" s="143">
        <v>0</v>
      </c>
      <c r="BW8" s="143">
        <v>0</v>
      </c>
      <c r="BX8" s="143">
        <v>0</v>
      </c>
      <c r="BY8" s="143">
        <v>0</v>
      </c>
      <c r="BZ8" s="143">
        <v>0</v>
      </c>
      <c r="CA8" s="143">
        <v>0</v>
      </c>
      <c r="CB8" s="143">
        <v>0</v>
      </c>
      <c r="CC8" s="143">
        <v>0</v>
      </c>
      <c r="CD8" s="143">
        <v>0</v>
      </c>
      <c r="CE8" s="143">
        <v>0</v>
      </c>
      <c r="CF8" s="143">
        <v>0</v>
      </c>
      <c r="CG8" s="143">
        <v>0</v>
      </c>
      <c r="CH8" s="143">
        <v>195374180</v>
      </c>
      <c r="CI8" s="143">
        <v>102338508</v>
      </c>
      <c r="CJ8" s="143">
        <v>33290833</v>
      </c>
      <c r="CK8" s="143">
        <v>0</v>
      </c>
      <c r="CL8" s="143">
        <v>44124249</v>
      </c>
      <c r="CM8" s="143">
        <v>12207389</v>
      </c>
      <c r="CN8" s="143">
        <v>3413201</v>
      </c>
    </row>
    <row r="9" spans="1:92" x14ac:dyDescent="0.2">
      <c r="A9" s="149">
        <v>100751</v>
      </c>
      <c r="B9" s="150" t="s">
        <v>35</v>
      </c>
      <c r="C9" s="150" t="s">
        <v>32</v>
      </c>
      <c r="D9" s="144">
        <v>1</v>
      </c>
      <c r="E9" s="143" t="s">
        <v>29</v>
      </c>
      <c r="G9" s="143">
        <v>289042702</v>
      </c>
      <c r="H9" s="143">
        <v>140977646</v>
      </c>
      <c r="I9" s="143">
        <v>57286060</v>
      </c>
      <c r="J9" s="143">
        <v>35952786</v>
      </c>
      <c r="K9" s="143">
        <v>13561683</v>
      </c>
      <c r="L9" s="143">
        <v>12563135</v>
      </c>
      <c r="M9" s="143">
        <v>28701392</v>
      </c>
      <c r="N9" s="143">
        <v>55068280</v>
      </c>
      <c r="O9" s="143">
        <v>15216874</v>
      </c>
      <c r="P9" s="143">
        <v>6314916</v>
      </c>
      <c r="Q9" s="143">
        <v>7160956</v>
      </c>
      <c r="R9" s="143">
        <v>4434742</v>
      </c>
      <c r="S9" s="143">
        <v>0</v>
      </c>
      <c r="T9" s="143">
        <v>21940792</v>
      </c>
      <c r="U9" s="143">
        <v>46787822</v>
      </c>
      <c r="V9" s="143">
        <v>22223778</v>
      </c>
      <c r="W9" s="143">
        <v>6707497</v>
      </c>
      <c r="X9" s="143">
        <v>6084184</v>
      </c>
      <c r="Y9" s="143">
        <v>1409479</v>
      </c>
      <c r="Z9" s="143">
        <v>0</v>
      </c>
      <c r="AA9" s="143">
        <v>10362884</v>
      </c>
      <c r="AB9" s="143">
        <v>84573520</v>
      </c>
      <c r="AC9" s="143">
        <v>38671344</v>
      </c>
      <c r="AD9" s="143">
        <v>12072482</v>
      </c>
      <c r="AE9" s="143">
        <v>10997752</v>
      </c>
      <c r="AF9" s="143">
        <v>8315400</v>
      </c>
      <c r="AG9" s="143">
        <v>0</v>
      </c>
      <c r="AH9" s="143">
        <v>14516542</v>
      </c>
      <c r="AI9" s="143">
        <v>46561673</v>
      </c>
      <c r="AJ9" s="143">
        <v>19006771</v>
      </c>
      <c r="AK9" s="143">
        <v>5466332</v>
      </c>
      <c r="AL9" s="143">
        <v>6054776</v>
      </c>
      <c r="AM9" s="143">
        <v>3089421</v>
      </c>
      <c r="AN9" s="143">
        <v>0</v>
      </c>
      <c r="AO9" s="143">
        <v>12944373</v>
      </c>
      <c r="AP9" s="143">
        <v>75434968</v>
      </c>
      <c r="AQ9" s="143">
        <v>32771135</v>
      </c>
      <c r="AR9" s="143">
        <v>19152702</v>
      </c>
      <c r="AS9" s="143">
        <v>9691661</v>
      </c>
      <c r="AT9" s="143">
        <v>3239940</v>
      </c>
      <c r="AU9" s="143">
        <v>905387</v>
      </c>
      <c r="AV9" s="143">
        <v>9674143</v>
      </c>
      <c r="AW9" s="143">
        <v>0</v>
      </c>
      <c r="AX9" s="143">
        <v>0</v>
      </c>
      <c r="AY9" s="143">
        <v>0</v>
      </c>
      <c r="AZ9" s="143">
        <v>-75942115</v>
      </c>
      <c r="BA9" s="143">
        <v>0</v>
      </c>
      <c r="BB9" s="143">
        <v>0</v>
      </c>
      <c r="BC9" s="143">
        <v>75942115</v>
      </c>
      <c r="BD9" s="143">
        <v>10323158</v>
      </c>
      <c r="BE9" s="143">
        <v>10323158</v>
      </c>
      <c r="BF9" s="143">
        <v>148621616</v>
      </c>
      <c r="BG9" s="143">
        <v>39555022</v>
      </c>
      <c r="BH9" s="143">
        <v>11209706</v>
      </c>
      <c r="BI9" s="143">
        <v>0</v>
      </c>
      <c r="BJ9" s="143">
        <v>13853278</v>
      </c>
      <c r="BK9" s="143">
        <v>21872097</v>
      </c>
      <c r="BL9" s="143">
        <v>62131513</v>
      </c>
      <c r="BM9" s="143">
        <v>0</v>
      </c>
      <c r="BN9" s="143">
        <v>0</v>
      </c>
      <c r="BO9" s="143">
        <v>0</v>
      </c>
      <c r="BP9" s="143">
        <v>0</v>
      </c>
      <c r="BQ9" s="143">
        <v>0</v>
      </c>
      <c r="BR9" s="143">
        <v>0</v>
      </c>
      <c r="BS9" s="143">
        <v>0</v>
      </c>
      <c r="BT9" s="143">
        <v>0</v>
      </c>
      <c r="BU9" s="143">
        <v>0</v>
      </c>
      <c r="BV9" s="143">
        <v>0</v>
      </c>
      <c r="BW9" s="143">
        <v>0</v>
      </c>
      <c r="BX9" s="143">
        <v>0</v>
      </c>
      <c r="BY9" s="143">
        <v>0</v>
      </c>
      <c r="BZ9" s="143">
        <v>0</v>
      </c>
      <c r="CA9" s="143">
        <v>9200715</v>
      </c>
      <c r="CB9" s="143">
        <v>0</v>
      </c>
      <c r="CC9" s="143">
        <v>0</v>
      </c>
      <c r="CD9" s="143">
        <v>0</v>
      </c>
      <c r="CE9" s="143">
        <v>0</v>
      </c>
      <c r="CF9" s="143">
        <v>0</v>
      </c>
      <c r="CG9" s="143">
        <v>9200715</v>
      </c>
      <c r="CH9" s="143">
        <v>765614454</v>
      </c>
      <c r="CI9" s="143">
        <v>308422570</v>
      </c>
      <c r="CJ9" s="143">
        <v>118209695</v>
      </c>
      <c r="CK9" s="143">
        <v>0</v>
      </c>
      <c r="CL9" s="143">
        <v>255737627</v>
      </c>
      <c r="CM9" s="143">
        <v>47903943</v>
      </c>
      <c r="CN9" s="143">
        <v>35340619</v>
      </c>
    </row>
    <row r="10" spans="1:92" x14ac:dyDescent="0.2">
      <c r="A10" s="149">
        <v>100858</v>
      </c>
      <c r="B10" s="150" t="s">
        <v>36</v>
      </c>
      <c r="C10" s="150" t="s">
        <v>32</v>
      </c>
      <c r="D10" s="144">
        <v>1</v>
      </c>
      <c r="E10" s="143" t="s">
        <v>29</v>
      </c>
      <c r="F10" s="151" t="s">
        <v>30</v>
      </c>
      <c r="G10" s="143">
        <v>260942955</v>
      </c>
      <c r="H10" s="143">
        <v>139462018</v>
      </c>
      <c r="I10" s="143">
        <v>45757211</v>
      </c>
      <c r="J10" s="143">
        <v>27366687</v>
      </c>
      <c r="K10" s="143">
        <v>17499626</v>
      </c>
      <c r="L10" s="143">
        <v>2999615</v>
      </c>
      <c r="M10" s="143">
        <v>27857798</v>
      </c>
      <c r="N10" s="143">
        <v>129023989</v>
      </c>
      <c r="O10" s="143">
        <v>55133753</v>
      </c>
      <c r="P10" s="143">
        <v>22350148</v>
      </c>
      <c r="Q10" s="143">
        <v>8127203</v>
      </c>
      <c r="R10" s="143">
        <v>8652740</v>
      </c>
      <c r="S10" s="143">
        <v>890809</v>
      </c>
      <c r="T10" s="143">
        <v>33869336</v>
      </c>
      <c r="U10" s="143">
        <v>99735467</v>
      </c>
      <c r="V10" s="143">
        <v>39505097</v>
      </c>
      <c r="W10" s="143">
        <v>14121859</v>
      </c>
      <c r="X10" s="143">
        <v>2010926</v>
      </c>
      <c r="Y10" s="143">
        <v>6688563</v>
      </c>
      <c r="Z10" s="143">
        <v>220414</v>
      </c>
      <c r="AA10" s="143">
        <v>37188608</v>
      </c>
      <c r="AB10" s="143">
        <v>55496379</v>
      </c>
      <c r="AC10" s="143">
        <v>27894483</v>
      </c>
      <c r="AD10" s="143">
        <v>8561857</v>
      </c>
      <c r="AE10" s="143">
        <v>8635154</v>
      </c>
      <c r="AF10" s="143">
        <v>3721757</v>
      </c>
      <c r="AG10" s="143">
        <v>946484</v>
      </c>
      <c r="AH10" s="143">
        <v>5736644</v>
      </c>
      <c r="AI10" s="143">
        <v>21052393</v>
      </c>
      <c r="AJ10" s="143">
        <v>10016049</v>
      </c>
      <c r="AK10" s="143">
        <v>2517001</v>
      </c>
      <c r="AL10" s="143">
        <v>897611</v>
      </c>
      <c r="AM10" s="143">
        <v>1411837</v>
      </c>
      <c r="AN10" s="143">
        <v>98386</v>
      </c>
      <c r="AO10" s="143">
        <v>6111509</v>
      </c>
      <c r="AP10" s="143">
        <v>68553956</v>
      </c>
      <c r="AQ10" s="143">
        <v>42493923</v>
      </c>
      <c r="AR10" s="143">
        <v>16889753</v>
      </c>
      <c r="AS10" s="143">
        <v>1029817</v>
      </c>
      <c r="AT10" s="143">
        <v>4597436</v>
      </c>
      <c r="AU10" s="143">
        <v>112876</v>
      </c>
      <c r="AV10" s="143">
        <v>3430151</v>
      </c>
      <c r="AW10" s="143">
        <v>0</v>
      </c>
      <c r="AX10" s="143">
        <v>18837024</v>
      </c>
      <c r="AY10" s="143">
        <v>6210285</v>
      </c>
      <c r="AZ10" s="143">
        <v>-69582220</v>
      </c>
      <c r="BA10" s="143">
        <v>0</v>
      </c>
      <c r="BB10" s="143">
        <v>0</v>
      </c>
      <c r="BC10" s="143">
        <v>44534911</v>
      </c>
      <c r="BD10" s="143">
        <v>11154327</v>
      </c>
      <c r="BE10" s="143">
        <v>11154327</v>
      </c>
      <c r="BF10" s="143">
        <v>130472055</v>
      </c>
      <c r="BG10" s="143">
        <v>31552070</v>
      </c>
      <c r="BH10" s="143">
        <v>8247257</v>
      </c>
      <c r="BI10" s="143">
        <v>21514822</v>
      </c>
      <c r="BJ10" s="143">
        <v>8749852</v>
      </c>
      <c r="BK10" s="143">
        <v>2358203</v>
      </c>
      <c r="BL10" s="143">
        <v>58049851</v>
      </c>
      <c r="BM10" s="143">
        <v>0</v>
      </c>
      <c r="BN10" s="143">
        <v>0</v>
      </c>
      <c r="BO10" s="143">
        <v>0</v>
      </c>
      <c r="BP10" s="143">
        <v>0</v>
      </c>
      <c r="BQ10" s="143">
        <v>0</v>
      </c>
      <c r="BR10" s="143">
        <v>0</v>
      </c>
      <c r="BS10" s="143">
        <v>0</v>
      </c>
      <c r="BT10" s="143">
        <v>0</v>
      </c>
      <c r="BU10" s="143">
        <v>0</v>
      </c>
      <c r="BV10" s="143">
        <v>0</v>
      </c>
      <c r="BW10" s="143">
        <v>0</v>
      </c>
      <c r="BX10" s="143">
        <v>0</v>
      </c>
      <c r="BY10" s="143">
        <v>0</v>
      </c>
      <c r="BZ10" s="143">
        <v>0</v>
      </c>
      <c r="CA10" s="143">
        <v>0</v>
      </c>
      <c r="CB10" s="143">
        <v>0</v>
      </c>
      <c r="CC10" s="143">
        <v>0</v>
      </c>
      <c r="CD10" s="143">
        <v>0</v>
      </c>
      <c r="CE10" s="143">
        <v>0</v>
      </c>
      <c r="CF10" s="143">
        <v>0</v>
      </c>
      <c r="CG10" s="143">
        <v>0</v>
      </c>
      <c r="CH10" s="143">
        <v>776431521</v>
      </c>
      <c r="CI10" s="143">
        <v>364894417</v>
      </c>
      <c r="CJ10" s="143">
        <v>124655371</v>
      </c>
      <c r="CK10" s="143">
        <v>0</v>
      </c>
      <c r="CL10" s="143">
        <v>227933135</v>
      </c>
      <c r="CM10" s="143">
        <v>51321811</v>
      </c>
      <c r="CN10" s="143">
        <v>7626787</v>
      </c>
    </row>
    <row r="11" spans="1:92" x14ac:dyDescent="0.2">
      <c r="A11" s="152">
        <v>102094</v>
      </c>
      <c r="B11" s="144" t="s">
        <v>37</v>
      </c>
      <c r="C11" s="144" t="s">
        <v>32</v>
      </c>
      <c r="D11" s="144">
        <v>1</v>
      </c>
      <c r="E11" s="143" t="s">
        <v>29</v>
      </c>
      <c r="G11" s="143">
        <v>141711000</v>
      </c>
      <c r="H11" s="143">
        <v>64273000</v>
      </c>
      <c r="I11" s="143">
        <v>18482000</v>
      </c>
      <c r="J11" s="143">
        <v>18487000</v>
      </c>
      <c r="K11" s="143">
        <v>7192000</v>
      </c>
      <c r="L11" s="143">
        <v>1447000</v>
      </c>
      <c r="M11" s="143">
        <v>31830000</v>
      </c>
      <c r="N11" s="143">
        <v>27159000</v>
      </c>
      <c r="O11" s="143">
        <v>12318000</v>
      </c>
      <c r="P11" s="143">
        <v>3542000</v>
      </c>
      <c r="Q11" s="143">
        <v>3543000</v>
      </c>
      <c r="R11" s="143">
        <v>1378000</v>
      </c>
      <c r="S11" s="143">
        <v>2062000</v>
      </c>
      <c r="T11" s="143">
        <v>4316000</v>
      </c>
      <c r="U11" s="143">
        <v>63686000</v>
      </c>
      <c r="V11" s="143">
        <v>28885000</v>
      </c>
      <c r="W11" s="143">
        <v>8306000</v>
      </c>
      <c r="X11" s="143">
        <v>8308000</v>
      </c>
      <c r="Y11" s="143">
        <v>3232000</v>
      </c>
      <c r="Z11" s="143">
        <v>1375000</v>
      </c>
      <c r="AA11" s="143">
        <v>13580000</v>
      </c>
      <c r="AB11" s="143">
        <v>19151000</v>
      </c>
      <c r="AC11" s="143">
        <v>8686000</v>
      </c>
      <c r="AD11" s="143">
        <v>2498000</v>
      </c>
      <c r="AE11" s="143">
        <v>2498000</v>
      </c>
      <c r="AF11" s="143">
        <v>972000</v>
      </c>
      <c r="AG11" s="143">
        <v>289000</v>
      </c>
      <c r="AH11" s="143">
        <v>4208000</v>
      </c>
      <c r="AI11" s="143">
        <v>34980000</v>
      </c>
      <c r="AJ11" s="143">
        <v>15865000</v>
      </c>
      <c r="AK11" s="143">
        <v>4562000</v>
      </c>
      <c r="AL11" s="143">
        <v>4564000</v>
      </c>
      <c r="AM11" s="143">
        <v>1775000</v>
      </c>
      <c r="AN11" s="143">
        <v>3110000</v>
      </c>
      <c r="AO11" s="143">
        <v>5104000</v>
      </c>
      <c r="AP11" s="143">
        <v>32075000</v>
      </c>
      <c r="AQ11" s="143">
        <v>14548000</v>
      </c>
      <c r="AR11" s="143">
        <v>4183000</v>
      </c>
      <c r="AS11" s="143">
        <v>4184000</v>
      </c>
      <c r="AT11" s="143">
        <v>1628000</v>
      </c>
      <c r="AU11" s="143">
        <v>0</v>
      </c>
      <c r="AV11" s="143">
        <v>7532000</v>
      </c>
      <c r="AW11" s="143">
        <v>0</v>
      </c>
      <c r="AX11" s="143">
        <v>16427000</v>
      </c>
      <c r="AY11" s="143">
        <v>4723000</v>
      </c>
      <c r="AZ11" s="143">
        <v>-43783000</v>
      </c>
      <c r="BA11" s="143">
        <v>0</v>
      </c>
      <c r="BB11" s="143">
        <v>0</v>
      </c>
      <c r="BC11" s="143">
        <v>22633000</v>
      </c>
      <c r="BD11" s="143">
        <v>1093000</v>
      </c>
      <c r="BE11" s="143">
        <v>1093000</v>
      </c>
      <c r="BF11" s="143">
        <v>16853000</v>
      </c>
      <c r="BG11" s="143">
        <v>7644000</v>
      </c>
      <c r="BH11" s="143">
        <v>2198000</v>
      </c>
      <c r="BI11" s="143">
        <v>2199000</v>
      </c>
      <c r="BJ11" s="143">
        <v>855000</v>
      </c>
      <c r="BK11" s="143">
        <v>0</v>
      </c>
      <c r="BL11" s="143">
        <v>3957000</v>
      </c>
      <c r="BM11" s="143">
        <v>257395000</v>
      </c>
      <c r="BN11" s="143">
        <v>134256000</v>
      </c>
      <c r="BO11" s="143">
        <v>38606000</v>
      </c>
      <c r="BP11" s="143">
        <v>0</v>
      </c>
      <c r="BQ11" s="143">
        <v>15022000</v>
      </c>
      <c r="BR11" s="143">
        <v>5845000</v>
      </c>
      <c r="BS11" s="143">
        <v>63666000</v>
      </c>
      <c r="BT11" s="143">
        <v>0</v>
      </c>
      <c r="BU11" s="143">
        <v>0</v>
      </c>
      <c r="BV11" s="143">
        <v>0</v>
      </c>
      <c r="BW11" s="143">
        <v>0</v>
      </c>
      <c r="BX11" s="143">
        <v>0</v>
      </c>
      <c r="BY11" s="143">
        <v>0</v>
      </c>
      <c r="BZ11" s="143">
        <v>0</v>
      </c>
      <c r="CA11" s="143">
        <v>0</v>
      </c>
      <c r="CB11" s="143">
        <v>0</v>
      </c>
      <c r="CC11" s="143">
        <v>0</v>
      </c>
      <c r="CD11" s="143">
        <v>0</v>
      </c>
      <c r="CE11" s="143">
        <v>0</v>
      </c>
      <c r="CF11" s="143">
        <v>0</v>
      </c>
      <c r="CG11" s="143">
        <v>0</v>
      </c>
      <c r="CH11" s="143">
        <v>594103000</v>
      </c>
      <c r="CI11" s="143">
        <v>302902000</v>
      </c>
      <c r="CJ11" s="143">
        <v>87100000</v>
      </c>
      <c r="CK11" s="143">
        <v>0</v>
      </c>
      <c r="CL11" s="143">
        <v>157919000</v>
      </c>
      <c r="CM11" s="143">
        <v>32054000</v>
      </c>
      <c r="CN11" s="143">
        <v>14128000</v>
      </c>
    </row>
    <row r="12" spans="1:92" x14ac:dyDescent="0.2">
      <c r="A12" s="153">
        <v>106397</v>
      </c>
      <c r="B12" s="154" t="s">
        <v>38</v>
      </c>
      <c r="C12" s="154" t="s">
        <v>39</v>
      </c>
      <c r="D12" s="155">
        <v>1</v>
      </c>
      <c r="E12" s="154" t="s">
        <v>33</v>
      </c>
      <c r="F12" s="154" t="s">
        <v>40</v>
      </c>
      <c r="G12" s="155">
        <v>182909003</v>
      </c>
      <c r="H12" s="155">
        <v>93638797</v>
      </c>
      <c r="I12" s="155">
        <v>27118075</v>
      </c>
      <c r="J12" s="155">
        <v>20676725</v>
      </c>
      <c r="K12" s="155">
        <v>20089336</v>
      </c>
      <c r="L12" s="155">
        <v>2708363</v>
      </c>
      <c r="M12" s="155">
        <v>18677707</v>
      </c>
      <c r="N12" s="155">
        <v>124556347</v>
      </c>
      <c r="O12" s="155">
        <v>57891024</v>
      </c>
      <c r="P12" s="155">
        <v>14055514</v>
      </c>
      <c r="Q12" s="155">
        <v>12742305</v>
      </c>
      <c r="R12" s="155">
        <v>10412463</v>
      </c>
      <c r="S12" s="155">
        <v>1674412</v>
      </c>
      <c r="T12" s="155">
        <v>27780629</v>
      </c>
      <c r="U12" s="155">
        <v>88135945</v>
      </c>
      <c r="V12" s="155">
        <v>41066818</v>
      </c>
      <c r="W12" s="155">
        <v>11694325</v>
      </c>
      <c r="X12" s="155">
        <v>9039155</v>
      </c>
      <c r="Y12" s="155">
        <v>8663271</v>
      </c>
      <c r="Z12" s="155">
        <v>1190928</v>
      </c>
      <c r="AA12" s="155">
        <v>16481448</v>
      </c>
      <c r="AB12" s="155">
        <v>42203382</v>
      </c>
      <c r="AC12" s="155">
        <v>18577276</v>
      </c>
      <c r="AD12" s="155">
        <v>4297640</v>
      </c>
      <c r="AE12" s="155">
        <v>4089016</v>
      </c>
      <c r="AF12" s="155">
        <v>3183734</v>
      </c>
      <c r="AG12" s="155">
        <v>537320</v>
      </c>
      <c r="AH12" s="155">
        <v>11518396</v>
      </c>
      <c r="AI12" s="155">
        <v>23721590</v>
      </c>
      <c r="AJ12" s="155">
        <v>10827199</v>
      </c>
      <c r="AK12" s="155">
        <v>2222106</v>
      </c>
      <c r="AL12" s="155">
        <v>2383158</v>
      </c>
      <c r="AM12" s="155">
        <v>1646158</v>
      </c>
      <c r="AN12" s="155">
        <v>313161</v>
      </c>
      <c r="AO12" s="155">
        <v>6329808</v>
      </c>
      <c r="AP12" s="155">
        <v>56293484</v>
      </c>
      <c r="AQ12" s="155">
        <v>22658643</v>
      </c>
      <c r="AR12" s="155">
        <v>11406496</v>
      </c>
      <c r="AS12" s="155">
        <v>4987360</v>
      </c>
      <c r="AT12" s="155">
        <v>8450044</v>
      </c>
      <c r="AU12" s="155">
        <v>655367</v>
      </c>
      <c r="AV12" s="155">
        <v>8135574</v>
      </c>
      <c r="AW12" s="155">
        <v>0</v>
      </c>
      <c r="AX12" s="155">
        <v>0</v>
      </c>
      <c r="AY12" s="155">
        <v>0</v>
      </c>
      <c r="AZ12" s="155">
        <v>-61497726</v>
      </c>
      <c r="BA12" s="155">
        <v>0</v>
      </c>
      <c r="BB12" s="155">
        <v>0</v>
      </c>
      <c r="BC12" s="155">
        <v>61497726</v>
      </c>
      <c r="BD12" s="155">
        <v>29557381</v>
      </c>
      <c r="BE12" s="155">
        <v>29557381</v>
      </c>
      <c r="BF12" s="155">
        <v>125760410</v>
      </c>
      <c r="BG12" s="155">
        <v>34437594</v>
      </c>
      <c r="BH12" s="155">
        <v>7020574</v>
      </c>
      <c r="BI12" s="155">
        <v>7580007</v>
      </c>
      <c r="BJ12" s="155">
        <v>5200910</v>
      </c>
      <c r="BK12" s="155">
        <v>12445402</v>
      </c>
      <c r="BL12" s="155">
        <v>59075923</v>
      </c>
      <c r="BM12" s="155">
        <v>0</v>
      </c>
      <c r="BN12" s="155">
        <v>0</v>
      </c>
      <c r="BO12" s="155">
        <v>0</v>
      </c>
      <c r="BP12" s="155">
        <v>0</v>
      </c>
      <c r="BQ12" s="155">
        <v>0</v>
      </c>
      <c r="BR12" s="155">
        <v>0</v>
      </c>
      <c r="BS12" s="155">
        <v>0</v>
      </c>
      <c r="BT12" s="155">
        <v>0</v>
      </c>
      <c r="BU12" s="155">
        <v>0</v>
      </c>
      <c r="BV12" s="155">
        <v>0</v>
      </c>
      <c r="BW12" s="155">
        <v>0</v>
      </c>
      <c r="BX12" s="155">
        <v>0</v>
      </c>
      <c r="BY12" s="155">
        <v>0</v>
      </c>
      <c r="BZ12" s="155">
        <v>0</v>
      </c>
      <c r="CA12" s="155">
        <v>637817</v>
      </c>
      <c r="CB12" s="155">
        <v>0</v>
      </c>
      <c r="CC12" s="155">
        <v>0</v>
      </c>
      <c r="CD12" s="155">
        <v>0</v>
      </c>
      <c r="CE12" s="155">
        <v>0</v>
      </c>
      <c r="CF12" s="155">
        <v>0</v>
      </c>
      <c r="CG12" s="155">
        <v>637817</v>
      </c>
      <c r="CH12" s="155">
        <v>673775359</v>
      </c>
      <c r="CI12" s="155">
        <v>279097351</v>
      </c>
      <c r="CJ12" s="155">
        <v>77814730</v>
      </c>
      <c r="CK12" s="155">
        <v>0</v>
      </c>
      <c r="CL12" s="155">
        <v>239692409</v>
      </c>
      <c r="CM12" s="155">
        <v>57645916</v>
      </c>
      <c r="CN12" s="155">
        <v>19524953</v>
      </c>
    </row>
    <row r="13" spans="1:92" x14ac:dyDescent="0.2">
      <c r="A13" s="149">
        <v>104151</v>
      </c>
      <c r="B13" s="150" t="s">
        <v>41</v>
      </c>
      <c r="C13" s="150" t="s">
        <v>42</v>
      </c>
      <c r="D13" s="144">
        <v>1</v>
      </c>
      <c r="E13" s="143" t="s">
        <v>33</v>
      </c>
      <c r="G13" s="143">
        <v>614469000</v>
      </c>
      <c r="H13" s="143">
        <v>335614000</v>
      </c>
      <c r="I13" s="143">
        <v>109745000</v>
      </c>
      <c r="J13" s="143">
        <v>44443000</v>
      </c>
      <c r="K13" s="143">
        <v>47124000</v>
      </c>
      <c r="L13" s="143">
        <v>23030000</v>
      </c>
      <c r="M13" s="143">
        <v>54513000</v>
      </c>
      <c r="N13" s="143">
        <v>239311000</v>
      </c>
      <c r="O13" s="143">
        <v>102941000</v>
      </c>
      <c r="P13" s="143">
        <v>33662000</v>
      </c>
      <c r="Q13" s="143">
        <v>13639000</v>
      </c>
      <c r="R13" s="143">
        <v>14454000</v>
      </c>
      <c r="S13" s="143">
        <v>7064000</v>
      </c>
      <c r="T13" s="143">
        <v>67551000</v>
      </c>
      <c r="U13" s="143">
        <v>50710000</v>
      </c>
      <c r="V13" s="143">
        <v>18553000</v>
      </c>
      <c r="W13" s="143">
        <v>6067000</v>
      </c>
      <c r="X13" s="143">
        <v>2460000</v>
      </c>
      <c r="Y13" s="143">
        <v>2605000</v>
      </c>
      <c r="Z13" s="143">
        <v>1273000</v>
      </c>
      <c r="AA13" s="143">
        <v>19752000</v>
      </c>
      <c r="AB13" s="143">
        <v>219962000</v>
      </c>
      <c r="AC13" s="143">
        <v>97680000</v>
      </c>
      <c r="AD13" s="143">
        <v>31941000</v>
      </c>
      <c r="AE13" s="143">
        <v>12938000</v>
      </c>
      <c r="AF13" s="143">
        <v>13715000</v>
      </c>
      <c r="AG13" s="143">
        <v>6703000</v>
      </c>
      <c r="AH13" s="143">
        <v>56985000</v>
      </c>
      <c r="AI13" s="143">
        <v>62651000</v>
      </c>
      <c r="AJ13" s="143">
        <v>28521000</v>
      </c>
      <c r="AK13" s="143">
        <v>9327000</v>
      </c>
      <c r="AL13" s="143">
        <v>3783000</v>
      </c>
      <c r="AM13" s="143">
        <v>4005000</v>
      </c>
      <c r="AN13" s="143">
        <v>1957000</v>
      </c>
      <c r="AO13" s="143">
        <v>15058000</v>
      </c>
      <c r="AP13" s="143">
        <v>142868000</v>
      </c>
      <c r="AQ13" s="143">
        <v>51990000</v>
      </c>
      <c r="AR13" s="143">
        <v>17001000</v>
      </c>
      <c r="AS13" s="143">
        <v>6890000</v>
      </c>
      <c r="AT13" s="143">
        <v>7300000</v>
      </c>
      <c r="AU13" s="143">
        <v>3568000</v>
      </c>
      <c r="AV13" s="143">
        <v>56119000</v>
      </c>
      <c r="AW13" s="143">
        <v>0</v>
      </c>
      <c r="AX13" s="143">
        <v>21945000</v>
      </c>
      <c r="AY13" s="143">
        <v>7176000</v>
      </c>
      <c r="AZ13" s="143">
        <v>-88797000</v>
      </c>
      <c r="BA13" s="143">
        <v>3081000</v>
      </c>
      <c r="BB13" s="143">
        <v>1506000</v>
      </c>
      <c r="BC13" s="143">
        <v>55089000</v>
      </c>
      <c r="BD13" s="143">
        <v>120428000</v>
      </c>
      <c r="BE13" s="143">
        <v>120428000</v>
      </c>
      <c r="BF13" s="143">
        <v>154017000</v>
      </c>
      <c r="BG13" s="143">
        <v>35029000</v>
      </c>
      <c r="BH13" s="143">
        <v>11454000</v>
      </c>
      <c r="BI13" s="143">
        <v>4644000</v>
      </c>
      <c r="BJ13" s="143">
        <v>4918000</v>
      </c>
      <c r="BK13" s="143">
        <v>2404000</v>
      </c>
      <c r="BL13" s="143">
        <v>95568000</v>
      </c>
      <c r="BM13" s="143">
        <v>0</v>
      </c>
      <c r="BN13" s="143">
        <v>0</v>
      </c>
      <c r="BO13" s="143">
        <v>0</v>
      </c>
      <c r="BP13" s="143">
        <v>0</v>
      </c>
      <c r="BQ13" s="143">
        <v>0</v>
      </c>
      <c r="BR13" s="143">
        <v>0</v>
      </c>
      <c r="BS13" s="143">
        <v>0</v>
      </c>
      <c r="BT13" s="143">
        <v>0</v>
      </c>
      <c r="BU13" s="143">
        <v>0</v>
      </c>
      <c r="BV13" s="143">
        <v>0</v>
      </c>
      <c r="BW13" s="143">
        <v>0</v>
      </c>
      <c r="BX13" s="143">
        <v>0</v>
      </c>
      <c r="BY13" s="143">
        <v>0</v>
      </c>
      <c r="BZ13" s="143">
        <v>0</v>
      </c>
      <c r="CA13" s="143">
        <v>6980000</v>
      </c>
      <c r="CB13" s="143">
        <v>0</v>
      </c>
      <c r="CC13" s="143">
        <v>0</v>
      </c>
      <c r="CD13" s="143">
        <v>0</v>
      </c>
      <c r="CE13" s="143">
        <v>0</v>
      </c>
      <c r="CF13" s="143">
        <v>0</v>
      </c>
      <c r="CG13" s="143">
        <v>6980000</v>
      </c>
      <c r="CH13" s="143">
        <v>1611396000</v>
      </c>
      <c r="CI13" s="143">
        <v>692273000</v>
      </c>
      <c r="CJ13" s="143">
        <v>226373000</v>
      </c>
      <c r="CK13" s="143">
        <v>0</v>
      </c>
      <c r="CL13" s="143">
        <v>548043000</v>
      </c>
      <c r="CM13" s="143">
        <v>97202000</v>
      </c>
      <c r="CN13" s="143">
        <v>47505000</v>
      </c>
    </row>
    <row r="14" spans="1:92" x14ac:dyDescent="0.2">
      <c r="A14" s="149">
        <v>104179</v>
      </c>
      <c r="B14" s="150" t="s">
        <v>43</v>
      </c>
      <c r="C14" s="150" t="s">
        <v>42</v>
      </c>
      <c r="D14" s="144">
        <v>1</v>
      </c>
      <c r="E14" s="143" t="s">
        <v>33</v>
      </c>
      <c r="G14" s="143">
        <v>411528000</v>
      </c>
      <c r="H14" s="143">
        <v>251786000</v>
      </c>
      <c r="I14" s="143">
        <v>82547000</v>
      </c>
      <c r="J14" s="143">
        <v>16242000</v>
      </c>
      <c r="K14" s="143">
        <v>19420000</v>
      </c>
      <c r="L14" s="143">
        <v>6132000</v>
      </c>
      <c r="M14" s="143">
        <v>35401000</v>
      </c>
      <c r="N14" s="143">
        <v>450845000</v>
      </c>
      <c r="O14" s="143">
        <v>192047000</v>
      </c>
      <c r="P14" s="143">
        <v>59715000</v>
      </c>
      <c r="Q14" s="143">
        <v>15816000</v>
      </c>
      <c r="R14" s="143">
        <v>18914000</v>
      </c>
      <c r="S14" s="143">
        <v>10844000</v>
      </c>
      <c r="T14" s="143">
        <v>153509000</v>
      </c>
      <c r="U14" s="143">
        <v>81132000</v>
      </c>
      <c r="V14" s="143">
        <v>38033000</v>
      </c>
      <c r="W14" s="143">
        <v>12750000</v>
      </c>
      <c r="X14" s="143">
        <v>3151000</v>
      </c>
      <c r="Y14" s="143">
        <v>3772000</v>
      </c>
      <c r="Z14" s="143">
        <v>0</v>
      </c>
      <c r="AA14" s="143">
        <v>23426000</v>
      </c>
      <c r="AB14" s="143">
        <v>151936000</v>
      </c>
      <c r="AC14" s="143">
        <v>67366000</v>
      </c>
      <c r="AD14" s="143">
        <v>20621000</v>
      </c>
      <c r="AE14" s="143">
        <v>12790000</v>
      </c>
      <c r="AF14" s="143">
        <v>15292000</v>
      </c>
      <c r="AG14" s="143">
        <v>0</v>
      </c>
      <c r="AH14" s="143">
        <v>35867000</v>
      </c>
      <c r="AI14" s="143">
        <v>35685000</v>
      </c>
      <c r="AJ14" s="143">
        <v>19756000</v>
      </c>
      <c r="AK14" s="143">
        <v>6369000</v>
      </c>
      <c r="AL14" s="143">
        <v>1500000</v>
      </c>
      <c r="AM14" s="143">
        <v>1789000</v>
      </c>
      <c r="AN14" s="143">
        <v>0</v>
      </c>
      <c r="AO14" s="143">
        <v>6271000</v>
      </c>
      <c r="AP14" s="143">
        <v>105831000</v>
      </c>
      <c r="AQ14" s="143">
        <v>40505000</v>
      </c>
      <c r="AR14" s="143">
        <v>21463000</v>
      </c>
      <c r="AS14" s="143">
        <v>3595000</v>
      </c>
      <c r="AT14" s="143">
        <v>4300000</v>
      </c>
      <c r="AU14" s="143">
        <v>7411000</v>
      </c>
      <c r="AV14" s="143">
        <v>28557000</v>
      </c>
      <c r="AW14" s="143">
        <v>0</v>
      </c>
      <c r="AX14" s="143">
        <v>23572000</v>
      </c>
      <c r="AY14" s="143">
        <v>10028000</v>
      </c>
      <c r="AZ14" s="143">
        <v>-88757000</v>
      </c>
      <c r="BA14" s="143">
        <v>1638000</v>
      </c>
      <c r="BB14" s="143">
        <v>0</v>
      </c>
      <c r="BC14" s="143">
        <v>53519000</v>
      </c>
      <c r="BD14" s="143">
        <v>55510000</v>
      </c>
      <c r="BE14" s="143">
        <v>55510000</v>
      </c>
      <c r="BF14" s="143">
        <v>263282000</v>
      </c>
      <c r="BG14" s="143">
        <v>75713000</v>
      </c>
      <c r="BH14" s="143">
        <v>23981000</v>
      </c>
      <c r="BI14" s="143">
        <v>35663000</v>
      </c>
      <c r="BJ14" s="143">
        <v>42645000</v>
      </c>
      <c r="BK14" s="143">
        <v>26060000</v>
      </c>
      <c r="BL14" s="143">
        <v>59220000</v>
      </c>
      <c r="BM14" s="143">
        <v>0</v>
      </c>
      <c r="BN14" s="143">
        <v>0</v>
      </c>
      <c r="BO14" s="143">
        <v>0</v>
      </c>
      <c r="BP14" s="143">
        <v>0</v>
      </c>
      <c r="BQ14" s="143">
        <v>0</v>
      </c>
      <c r="BR14" s="143">
        <v>0</v>
      </c>
      <c r="BS14" s="143">
        <v>0</v>
      </c>
      <c r="BT14" s="143">
        <v>0</v>
      </c>
      <c r="BU14" s="143">
        <v>0</v>
      </c>
      <c r="BV14" s="143">
        <v>0</v>
      </c>
      <c r="BW14" s="143">
        <v>0</v>
      </c>
      <c r="BX14" s="143">
        <v>0</v>
      </c>
      <c r="BY14" s="143">
        <v>0</v>
      </c>
      <c r="BZ14" s="143">
        <v>0</v>
      </c>
      <c r="CA14" s="143">
        <v>0</v>
      </c>
      <c r="CB14" s="143">
        <v>0</v>
      </c>
      <c r="CC14" s="143">
        <v>0</v>
      </c>
      <c r="CD14" s="143">
        <v>0</v>
      </c>
      <c r="CE14" s="143">
        <v>0</v>
      </c>
      <c r="CF14" s="143">
        <v>0</v>
      </c>
      <c r="CG14" s="143">
        <v>0</v>
      </c>
      <c r="CH14" s="143">
        <v>1555749000</v>
      </c>
      <c r="CI14" s="143">
        <v>708778000</v>
      </c>
      <c r="CJ14" s="143">
        <v>237474000</v>
      </c>
      <c r="CK14" s="143">
        <v>0</v>
      </c>
      <c r="CL14" s="143">
        <v>451280000</v>
      </c>
      <c r="CM14" s="143">
        <v>107770000</v>
      </c>
      <c r="CN14" s="143">
        <v>50447000</v>
      </c>
    </row>
    <row r="15" spans="1:92" x14ac:dyDescent="0.2">
      <c r="A15" s="149">
        <v>105330</v>
      </c>
      <c r="B15" s="150" t="s">
        <v>44</v>
      </c>
      <c r="C15" s="150" t="s">
        <v>42</v>
      </c>
      <c r="D15" s="144">
        <v>1</v>
      </c>
      <c r="E15" s="143" t="s">
        <v>29</v>
      </c>
      <c r="G15" s="143">
        <v>155703304</v>
      </c>
      <c r="H15" s="143">
        <v>88233437</v>
      </c>
      <c r="I15" s="143">
        <v>27894357</v>
      </c>
      <c r="J15" s="143">
        <v>8429716</v>
      </c>
      <c r="K15" s="143">
        <v>8373699</v>
      </c>
      <c r="L15" s="143">
        <v>6783414</v>
      </c>
      <c r="M15" s="143">
        <v>15988681</v>
      </c>
      <c r="N15" s="143">
        <v>26684653</v>
      </c>
      <c r="O15" s="143">
        <v>12951687</v>
      </c>
      <c r="P15" s="143">
        <v>3590624</v>
      </c>
      <c r="Q15" s="143">
        <v>1200806</v>
      </c>
      <c r="R15" s="143">
        <v>1339382</v>
      </c>
      <c r="S15" s="143">
        <v>966292</v>
      </c>
      <c r="T15" s="143">
        <v>6635862</v>
      </c>
      <c r="U15" s="143">
        <v>30186511</v>
      </c>
      <c r="V15" s="143">
        <v>10696284</v>
      </c>
      <c r="W15" s="143">
        <v>3794939</v>
      </c>
      <c r="X15" s="143">
        <v>1051918</v>
      </c>
      <c r="Y15" s="143">
        <v>987691</v>
      </c>
      <c r="Z15" s="143">
        <v>846481</v>
      </c>
      <c r="AA15" s="143">
        <v>12809198</v>
      </c>
      <c r="AB15" s="143">
        <v>36027612</v>
      </c>
      <c r="AC15" s="143">
        <v>17293898</v>
      </c>
      <c r="AD15" s="143">
        <v>6261014</v>
      </c>
      <c r="AE15" s="143">
        <v>1709851</v>
      </c>
      <c r="AF15" s="143">
        <v>2620859</v>
      </c>
      <c r="AG15" s="143">
        <v>1375921</v>
      </c>
      <c r="AH15" s="143">
        <v>6766069</v>
      </c>
      <c r="AI15" s="143">
        <v>37001298</v>
      </c>
      <c r="AJ15" s="143">
        <v>14472433</v>
      </c>
      <c r="AK15" s="143">
        <v>5689458</v>
      </c>
      <c r="AL15" s="143">
        <v>1463552</v>
      </c>
      <c r="AM15" s="143">
        <v>1365158</v>
      </c>
      <c r="AN15" s="143">
        <v>1177724</v>
      </c>
      <c r="AO15" s="143">
        <v>12832973</v>
      </c>
      <c r="AP15" s="143">
        <v>47339932</v>
      </c>
      <c r="AQ15" s="143">
        <v>20670164</v>
      </c>
      <c r="AR15" s="143">
        <v>8811653</v>
      </c>
      <c r="AS15" s="143">
        <v>2140085</v>
      </c>
      <c r="AT15" s="143">
        <v>2568616</v>
      </c>
      <c r="AU15" s="143">
        <v>1722132</v>
      </c>
      <c r="AV15" s="143">
        <v>11427282</v>
      </c>
      <c r="AW15" s="143">
        <v>0</v>
      </c>
      <c r="AX15" s="143">
        <v>0</v>
      </c>
      <c r="AY15" s="143">
        <v>0</v>
      </c>
      <c r="AZ15" s="143">
        <v>-17426421</v>
      </c>
      <c r="BA15" s="143">
        <v>0</v>
      </c>
      <c r="BB15" s="143">
        <v>0</v>
      </c>
      <c r="BC15" s="143">
        <v>17426421</v>
      </c>
      <c r="BD15" s="143">
        <v>29218295</v>
      </c>
      <c r="BE15" s="143">
        <v>29218295</v>
      </c>
      <c r="BF15" s="143">
        <v>41667352</v>
      </c>
      <c r="BG15" s="143">
        <v>14667200</v>
      </c>
      <c r="BH15" s="143">
        <v>5039273</v>
      </c>
      <c r="BI15" s="143">
        <v>1430493</v>
      </c>
      <c r="BJ15" s="143">
        <v>4734426</v>
      </c>
      <c r="BK15" s="143">
        <v>1151121</v>
      </c>
      <c r="BL15" s="143">
        <v>14644839</v>
      </c>
      <c r="BM15" s="143">
        <v>0</v>
      </c>
      <c r="BN15" s="143">
        <v>0</v>
      </c>
      <c r="BO15" s="143">
        <v>0</v>
      </c>
      <c r="BP15" s="143">
        <v>0</v>
      </c>
      <c r="BQ15" s="143">
        <v>0</v>
      </c>
      <c r="BR15" s="143">
        <v>0</v>
      </c>
      <c r="BS15" s="143">
        <v>0</v>
      </c>
      <c r="BT15" s="143">
        <v>0</v>
      </c>
      <c r="BU15" s="143">
        <v>0</v>
      </c>
      <c r="BV15" s="143">
        <v>0</v>
      </c>
      <c r="BW15" s="143">
        <v>0</v>
      </c>
      <c r="BX15" s="143">
        <v>0</v>
      </c>
      <c r="BY15" s="143">
        <v>0</v>
      </c>
      <c r="BZ15" s="143">
        <v>0</v>
      </c>
      <c r="CA15" s="143">
        <v>2698796</v>
      </c>
      <c r="CB15" s="143">
        <v>0</v>
      </c>
      <c r="CC15" s="143">
        <v>0</v>
      </c>
      <c r="CD15" s="143">
        <v>0</v>
      </c>
      <c r="CE15" s="143">
        <v>0</v>
      </c>
      <c r="CF15" s="143">
        <v>0</v>
      </c>
      <c r="CG15" s="143">
        <v>2698796</v>
      </c>
      <c r="CH15" s="143">
        <v>406527753</v>
      </c>
      <c r="CI15" s="143">
        <v>178985103</v>
      </c>
      <c r="CJ15" s="143">
        <v>61081318</v>
      </c>
      <c r="CK15" s="143">
        <v>0</v>
      </c>
      <c r="CL15" s="143">
        <v>130448416</v>
      </c>
      <c r="CM15" s="143">
        <v>21989831</v>
      </c>
      <c r="CN15" s="143">
        <v>14023085</v>
      </c>
    </row>
    <row r="16" spans="1:92" x14ac:dyDescent="0.2">
      <c r="A16" s="149">
        <v>110635</v>
      </c>
      <c r="B16" s="150" t="s">
        <v>45</v>
      </c>
      <c r="C16" s="150" t="s">
        <v>46</v>
      </c>
      <c r="D16" s="144">
        <v>1</v>
      </c>
      <c r="E16" s="143" t="s">
        <v>33</v>
      </c>
      <c r="G16" s="143">
        <v>602796140</v>
      </c>
      <c r="H16" s="143">
        <v>370191000</v>
      </c>
      <c r="I16" s="143">
        <v>99022815</v>
      </c>
      <c r="J16" s="143">
        <v>8539310</v>
      </c>
      <c r="K16" s="143">
        <v>19982820</v>
      </c>
      <c r="L16" s="143">
        <v>8330010</v>
      </c>
      <c r="M16" s="143">
        <v>96730185</v>
      </c>
      <c r="N16" s="143">
        <v>604209500</v>
      </c>
      <c r="O16" s="143">
        <v>251954000</v>
      </c>
      <c r="P16" s="143">
        <v>71101142</v>
      </c>
      <c r="Q16" s="143">
        <v>16421750</v>
      </c>
      <c r="R16" s="143">
        <v>38428500</v>
      </c>
      <c r="S16" s="143">
        <v>16019250</v>
      </c>
      <c r="T16" s="143">
        <v>210284858</v>
      </c>
      <c r="U16" s="143">
        <v>68626340</v>
      </c>
      <c r="V16" s="143">
        <v>30178000</v>
      </c>
      <c r="W16" s="143">
        <v>8920184</v>
      </c>
      <c r="X16" s="143">
        <v>1970610</v>
      </c>
      <c r="Y16" s="143">
        <v>4611420</v>
      </c>
      <c r="Z16" s="143">
        <v>1922310</v>
      </c>
      <c r="AA16" s="143">
        <v>21023816</v>
      </c>
      <c r="AB16" s="143">
        <v>188264040</v>
      </c>
      <c r="AC16" s="143">
        <v>48284000</v>
      </c>
      <c r="AD16" s="143">
        <v>22215282</v>
      </c>
      <c r="AE16" s="143">
        <v>11823660</v>
      </c>
      <c r="AF16" s="143">
        <v>27668520</v>
      </c>
      <c r="AG16" s="143">
        <v>11533860</v>
      </c>
      <c r="AH16" s="143">
        <v>66738718</v>
      </c>
      <c r="AI16" s="143">
        <v>127758340</v>
      </c>
      <c r="AJ16" s="143">
        <v>61439000</v>
      </c>
      <c r="AK16" s="143">
        <v>18212722</v>
      </c>
      <c r="AL16" s="143">
        <v>1970610</v>
      </c>
      <c r="AM16" s="143">
        <v>4611420</v>
      </c>
      <c r="AN16" s="143">
        <v>1922310</v>
      </c>
      <c r="AO16" s="143">
        <v>39602278</v>
      </c>
      <c r="AP16" s="143">
        <v>154597460</v>
      </c>
      <c r="AQ16" s="143">
        <v>94222000</v>
      </c>
      <c r="AR16" s="143">
        <v>15310451</v>
      </c>
      <c r="AS16" s="143">
        <v>4598090</v>
      </c>
      <c r="AT16" s="143">
        <v>10759980</v>
      </c>
      <c r="AU16" s="143">
        <v>4485390</v>
      </c>
      <c r="AV16" s="143">
        <v>25221549</v>
      </c>
      <c r="AW16" s="143">
        <v>0</v>
      </c>
      <c r="AX16" s="143">
        <v>31466000</v>
      </c>
      <c r="AY16" s="143">
        <v>11071433</v>
      </c>
      <c r="AZ16" s="143">
        <v>-69372460</v>
      </c>
      <c r="BA16" s="143">
        <v>4611420</v>
      </c>
      <c r="BB16" s="143">
        <v>1922310</v>
      </c>
      <c r="BC16" s="143">
        <v>20301297</v>
      </c>
      <c r="BD16" s="143">
        <v>115447000</v>
      </c>
      <c r="BE16" s="143">
        <v>115447000</v>
      </c>
      <c r="BF16" s="143">
        <v>197413720</v>
      </c>
      <c r="BG16" s="143">
        <v>45022000</v>
      </c>
      <c r="BH16" s="143">
        <v>13766505</v>
      </c>
      <c r="BI16" s="143">
        <v>18392360</v>
      </c>
      <c r="BJ16" s="143">
        <v>41953800</v>
      </c>
      <c r="BK16" s="143">
        <v>17941560</v>
      </c>
      <c r="BL16" s="143">
        <v>60337495</v>
      </c>
      <c r="BM16" s="143">
        <v>0</v>
      </c>
      <c r="BN16" s="143">
        <v>0</v>
      </c>
      <c r="BO16" s="143">
        <v>0</v>
      </c>
      <c r="BP16" s="143">
        <v>0</v>
      </c>
      <c r="BQ16" s="143">
        <v>0</v>
      </c>
      <c r="BR16" s="143">
        <v>0</v>
      </c>
      <c r="BS16" s="143">
        <v>0</v>
      </c>
      <c r="BT16" s="143">
        <v>0</v>
      </c>
      <c r="BU16" s="143">
        <v>0</v>
      </c>
      <c r="BV16" s="143">
        <v>0</v>
      </c>
      <c r="BW16" s="143">
        <v>0</v>
      </c>
      <c r="BX16" s="143">
        <v>0</v>
      </c>
      <c r="BY16" s="143">
        <v>0</v>
      </c>
      <c r="BZ16" s="143">
        <v>0</v>
      </c>
      <c r="CA16" s="143">
        <v>33099460</v>
      </c>
      <c r="CB16" s="143">
        <v>0</v>
      </c>
      <c r="CC16" s="143">
        <v>0</v>
      </c>
      <c r="CD16" s="143">
        <v>5656070</v>
      </c>
      <c r="CE16" s="143">
        <v>1086120</v>
      </c>
      <c r="CF16" s="143">
        <v>0</v>
      </c>
      <c r="CG16" s="143">
        <v>26357270</v>
      </c>
      <c r="CH16" s="143">
        <v>2092212000</v>
      </c>
      <c r="CI16" s="143">
        <v>932756000</v>
      </c>
      <c r="CJ16" s="143">
        <v>259620534</v>
      </c>
      <c r="CK16" s="143">
        <v>0</v>
      </c>
      <c r="CL16" s="143">
        <v>682044466</v>
      </c>
      <c r="CM16" s="143">
        <v>153714000</v>
      </c>
      <c r="CN16" s="143">
        <v>64077000</v>
      </c>
    </row>
    <row r="17" spans="1:92" x14ac:dyDescent="0.2">
      <c r="A17" s="149">
        <v>110644</v>
      </c>
      <c r="B17" s="150" t="s">
        <v>47</v>
      </c>
      <c r="C17" s="150" t="s">
        <v>46</v>
      </c>
      <c r="D17" s="144">
        <v>1</v>
      </c>
      <c r="E17" s="143" t="s">
        <v>33</v>
      </c>
      <c r="G17" s="143">
        <v>612117680</v>
      </c>
      <c r="H17" s="143">
        <v>444998655</v>
      </c>
      <c r="I17" s="143">
        <v>112184789</v>
      </c>
      <c r="J17" s="143">
        <v>12064260</v>
      </c>
      <c r="K17" s="143">
        <v>28259400</v>
      </c>
      <c r="L17" s="143">
        <v>7560020</v>
      </c>
      <c r="M17" s="143">
        <v>7050556</v>
      </c>
      <c r="N17" s="143">
        <v>613888080</v>
      </c>
      <c r="O17" s="143">
        <v>274485083</v>
      </c>
      <c r="P17" s="143">
        <v>83652786</v>
      </c>
      <c r="Q17" s="143">
        <v>25984560</v>
      </c>
      <c r="R17" s="143">
        <v>60866400</v>
      </c>
      <c r="S17" s="143">
        <v>16283120</v>
      </c>
      <c r="T17" s="143">
        <v>152616131</v>
      </c>
      <c r="U17" s="143">
        <v>69516080</v>
      </c>
      <c r="V17" s="143">
        <v>30530883</v>
      </c>
      <c r="W17" s="143">
        <v>9508537</v>
      </c>
      <c r="X17" s="143">
        <v>2784060</v>
      </c>
      <c r="Y17" s="143">
        <v>6521400</v>
      </c>
      <c r="Z17" s="143">
        <v>1744620</v>
      </c>
      <c r="AA17" s="143">
        <v>18426580</v>
      </c>
      <c r="AB17" s="143">
        <v>194999680</v>
      </c>
      <c r="AC17" s="143">
        <v>70273321</v>
      </c>
      <c r="AD17" s="143">
        <v>25042048</v>
      </c>
      <c r="AE17" s="143">
        <v>12064260</v>
      </c>
      <c r="AF17" s="143">
        <v>28259400</v>
      </c>
      <c r="AG17" s="143">
        <v>7560020</v>
      </c>
      <c r="AH17" s="143">
        <v>51800631</v>
      </c>
      <c r="AI17" s="143">
        <v>94405080</v>
      </c>
      <c r="AJ17" s="143">
        <v>38815202</v>
      </c>
      <c r="AK17" s="143">
        <v>11778800</v>
      </c>
      <c r="AL17" s="143">
        <v>2784060</v>
      </c>
      <c r="AM17" s="143">
        <v>6521400</v>
      </c>
      <c r="AN17" s="143">
        <v>1744620</v>
      </c>
      <c r="AO17" s="143">
        <v>32760998</v>
      </c>
      <c r="AP17" s="143">
        <v>106135800</v>
      </c>
      <c r="AQ17" s="143">
        <v>65542803</v>
      </c>
      <c r="AR17" s="143">
        <v>22176197</v>
      </c>
      <c r="AS17" s="143">
        <v>4640100</v>
      </c>
      <c r="AT17" s="143">
        <v>10869000</v>
      </c>
      <c r="AU17" s="143">
        <v>2907700</v>
      </c>
      <c r="AV17" s="143">
        <v>0</v>
      </c>
      <c r="AW17" s="143">
        <v>0</v>
      </c>
      <c r="AX17" s="143">
        <v>32835292</v>
      </c>
      <c r="AY17" s="143">
        <v>13785310</v>
      </c>
      <c r="AZ17" s="143">
        <v>-91873980</v>
      </c>
      <c r="BA17" s="143">
        <v>2173800</v>
      </c>
      <c r="BB17" s="143">
        <v>581540</v>
      </c>
      <c r="BC17" s="143">
        <v>42498038</v>
      </c>
      <c r="BD17" s="143">
        <v>66845000</v>
      </c>
      <c r="BE17" s="143">
        <v>66845000</v>
      </c>
      <c r="BF17" s="143">
        <v>145388760</v>
      </c>
      <c r="BG17" s="143">
        <v>27440097</v>
      </c>
      <c r="BH17" s="143">
        <v>9568538</v>
      </c>
      <c r="BI17" s="143">
        <v>14848320</v>
      </c>
      <c r="BJ17" s="143">
        <v>34780800</v>
      </c>
      <c r="BK17" s="143">
        <v>9304640</v>
      </c>
      <c r="BL17" s="143">
        <v>49446365</v>
      </c>
      <c r="BM17" s="143">
        <v>1171192480</v>
      </c>
      <c r="BN17" s="143">
        <v>550849973</v>
      </c>
      <c r="BO17" s="143">
        <v>151804402</v>
      </c>
      <c r="BP17" s="143">
        <v>16704360</v>
      </c>
      <c r="BQ17" s="143">
        <v>39128400</v>
      </c>
      <c r="BR17" s="143">
        <v>10467720</v>
      </c>
      <c r="BS17" s="143">
        <v>402237625</v>
      </c>
      <c r="BT17" s="143">
        <v>0</v>
      </c>
      <c r="BU17" s="143">
        <v>0</v>
      </c>
      <c r="BV17" s="143">
        <v>0</v>
      </c>
      <c r="BW17" s="143">
        <v>0</v>
      </c>
      <c r="BX17" s="143">
        <v>0</v>
      </c>
      <c r="BY17" s="143">
        <v>0</v>
      </c>
      <c r="BZ17" s="143">
        <v>0</v>
      </c>
      <c r="CA17" s="143">
        <v>10713360</v>
      </c>
      <c r="CB17" s="143">
        <v>0</v>
      </c>
      <c r="CC17" s="143">
        <v>0</v>
      </c>
      <c r="CD17" s="143">
        <v>0</v>
      </c>
      <c r="CE17" s="143">
        <v>0</v>
      </c>
      <c r="CF17" s="143">
        <v>0</v>
      </c>
      <c r="CG17" s="143">
        <v>10713360</v>
      </c>
      <c r="CH17" s="143">
        <v>3085202000</v>
      </c>
      <c r="CI17" s="143">
        <v>1535771309</v>
      </c>
      <c r="CJ17" s="143">
        <v>439501407</v>
      </c>
      <c r="CK17" s="143">
        <v>0</v>
      </c>
      <c r="CL17" s="143">
        <v>834395284</v>
      </c>
      <c r="CM17" s="143">
        <v>217380000</v>
      </c>
      <c r="CN17" s="143">
        <v>58154000</v>
      </c>
    </row>
    <row r="18" spans="1:92" x14ac:dyDescent="0.2">
      <c r="A18" s="149">
        <v>110653</v>
      </c>
      <c r="B18" s="150" t="s">
        <v>48</v>
      </c>
      <c r="C18" s="150" t="s">
        <v>46</v>
      </c>
      <c r="D18" s="144">
        <v>1</v>
      </c>
      <c r="E18" s="143" t="s">
        <v>33</v>
      </c>
      <c r="G18" s="143">
        <v>491103640</v>
      </c>
      <c r="H18" s="143">
        <v>318264518</v>
      </c>
      <c r="I18" s="143">
        <v>67388131</v>
      </c>
      <c r="J18" s="143">
        <v>4755600</v>
      </c>
      <c r="K18" s="143">
        <v>19139880</v>
      </c>
      <c r="L18" s="143">
        <v>10352160</v>
      </c>
      <c r="M18" s="143">
        <v>71203351</v>
      </c>
      <c r="N18" s="143">
        <v>304326310</v>
      </c>
      <c r="O18" s="143">
        <v>124019251</v>
      </c>
      <c r="P18" s="143">
        <v>36666159</v>
      </c>
      <c r="Q18" s="143">
        <v>9114900</v>
      </c>
      <c r="R18" s="143">
        <v>36684770</v>
      </c>
      <c r="S18" s="143">
        <v>19841640</v>
      </c>
      <c r="T18" s="143">
        <v>77999590</v>
      </c>
      <c r="U18" s="143">
        <v>21900970</v>
      </c>
      <c r="V18" s="143">
        <v>4061875</v>
      </c>
      <c r="W18" s="143">
        <v>944813</v>
      </c>
      <c r="X18" s="143">
        <v>396300</v>
      </c>
      <c r="Y18" s="143">
        <v>1594990</v>
      </c>
      <c r="Z18" s="143">
        <v>862680</v>
      </c>
      <c r="AA18" s="143">
        <v>14040312</v>
      </c>
      <c r="AB18" s="143">
        <v>158519700</v>
      </c>
      <c r="AC18" s="143">
        <v>87440876</v>
      </c>
      <c r="AD18" s="143">
        <v>18782571</v>
      </c>
      <c r="AE18" s="143">
        <v>3963000</v>
      </c>
      <c r="AF18" s="143">
        <v>15949900</v>
      </c>
      <c r="AG18" s="143">
        <v>8626800</v>
      </c>
      <c r="AH18" s="143">
        <v>23756553</v>
      </c>
      <c r="AI18" s="143">
        <v>72055940</v>
      </c>
      <c r="AJ18" s="143">
        <v>29730102</v>
      </c>
      <c r="AK18" s="143">
        <v>8513941</v>
      </c>
      <c r="AL18" s="143">
        <v>792600</v>
      </c>
      <c r="AM18" s="143">
        <v>3189980</v>
      </c>
      <c r="AN18" s="143">
        <v>1725360</v>
      </c>
      <c r="AO18" s="143">
        <v>28103957</v>
      </c>
      <c r="AP18" s="143">
        <v>50548910</v>
      </c>
      <c r="AQ18" s="143">
        <v>33531498</v>
      </c>
      <c r="AR18" s="143">
        <v>8455502</v>
      </c>
      <c r="AS18" s="143">
        <v>1188900</v>
      </c>
      <c r="AT18" s="143">
        <v>4784970</v>
      </c>
      <c r="AU18" s="143">
        <v>2588040</v>
      </c>
      <c r="AV18" s="143">
        <v>0</v>
      </c>
      <c r="AW18" s="143">
        <v>0</v>
      </c>
      <c r="AX18" s="143">
        <v>16261833</v>
      </c>
      <c r="AY18" s="143">
        <v>5606874</v>
      </c>
      <c r="AZ18" s="143">
        <v>-38837400</v>
      </c>
      <c r="BA18" s="143">
        <v>3189980</v>
      </c>
      <c r="BB18" s="143">
        <v>1725360</v>
      </c>
      <c r="BC18" s="143">
        <v>12053353</v>
      </c>
      <c r="BD18" s="143">
        <v>85694000</v>
      </c>
      <c r="BE18" s="143">
        <v>85694000</v>
      </c>
      <c r="BF18" s="143">
        <v>207843920</v>
      </c>
      <c r="BG18" s="143">
        <v>25838154</v>
      </c>
      <c r="BH18" s="143">
        <v>8309684</v>
      </c>
      <c r="BI18" s="143">
        <v>14266800</v>
      </c>
      <c r="BJ18" s="143">
        <v>57419640</v>
      </c>
      <c r="BK18" s="143">
        <v>31056480</v>
      </c>
      <c r="BL18" s="143">
        <v>70953162</v>
      </c>
      <c r="BM18" s="143">
        <v>600330670</v>
      </c>
      <c r="BN18" s="143">
        <v>274535892</v>
      </c>
      <c r="BO18" s="143">
        <v>86958208</v>
      </c>
      <c r="BP18" s="143">
        <v>4359300</v>
      </c>
      <c r="BQ18" s="143">
        <v>17544890</v>
      </c>
      <c r="BR18" s="143">
        <v>9489480</v>
      </c>
      <c r="BS18" s="143">
        <v>207442900</v>
      </c>
      <c r="BT18" s="143">
        <v>0</v>
      </c>
      <c r="BU18" s="143">
        <v>0</v>
      </c>
      <c r="BV18" s="143">
        <v>0</v>
      </c>
      <c r="BW18" s="143">
        <v>0</v>
      </c>
      <c r="BX18" s="143">
        <v>0</v>
      </c>
      <c r="BY18" s="143">
        <v>0</v>
      </c>
      <c r="BZ18" s="143">
        <v>0</v>
      </c>
      <c r="CA18" s="143">
        <v>38236940</v>
      </c>
      <c r="CB18" s="143">
        <v>0</v>
      </c>
      <c r="CC18" s="143">
        <v>0</v>
      </c>
      <c r="CD18" s="143">
        <v>0</v>
      </c>
      <c r="CE18" s="143">
        <v>0</v>
      </c>
      <c r="CF18" s="143">
        <v>0</v>
      </c>
      <c r="CG18" s="143">
        <v>38236940</v>
      </c>
      <c r="CH18" s="143">
        <v>2030561000</v>
      </c>
      <c r="CI18" s="143">
        <v>913683999</v>
      </c>
      <c r="CJ18" s="143">
        <v>241625883</v>
      </c>
      <c r="CK18" s="143">
        <v>0</v>
      </c>
      <c r="CL18" s="143">
        <v>629484118</v>
      </c>
      <c r="CM18" s="143">
        <v>159499000</v>
      </c>
      <c r="CN18" s="143">
        <v>86268000</v>
      </c>
    </row>
    <row r="19" spans="1:92" x14ac:dyDescent="0.2">
      <c r="A19" s="149">
        <v>110662</v>
      </c>
      <c r="B19" s="150" t="s">
        <v>49</v>
      </c>
      <c r="C19" s="150" t="s">
        <v>46</v>
      </c>
      <c r="D19" s="144">
        <v>1</v>
      </c>
      <c r="E19" s="143" t="s">
        <v>33</v>
      </c>
      <c r="G19" s="143">
        <v>1301410870</v>
      </c>
      <c r="H19" s="143">
        <v>824590604</v>
      </c>
      <c r="I19" s="143">
        <v>176268940</v>
      </c>
      <c r="J19" s="143">
        <v>10261030</v>
      </c>
      <c r="K19" s="143">
        <v>35172930</v>
      </c>
      <c r="L19" s="143">
        <v>15756910</v>
      </c>
      <c r="M19" s="143">
        <v>239360456</v>
      </c>
      <c r="N19" s="143">
        <v>791901810</v>
      </c>
      <c r="O19" s="143">
        <v>358007606</v>
      </c>
      <c r="P19" s="143">
        <v>96299965</v>
      </c>
      <c r="Q19" s="143">
        <v>14996890</v>
      </c>
      <c r="R19" s="143">
        <v>51406590</v>
      </c>
      <c r="S19" s="143">
        <v>23029330</v>
      </c>
      <c r="T19" s="143">
        <v>248161429</v>
      </c>
      <c r="U19" s="143">
        <v>109574980</v>
      </c>
      <c r="V19" s="143">
        <v>54853560</v>
      </c>
      <c r="W19" s="143">
        <v>15489314</v>
      </c>
      <c r="X19" s="143">
        <v>1578620</v>
      </c>
      <c r="Y19" s="143">
        <v>5411220</v>
      </c>
      <c r="Z19" s="143">
        <v>2424140</v>
      </c>
      <c r="AA19" s="143">
        <v>29818126</v>
      </c>
      <c r="AB19" s="143">
        <v>409474870</v>
      </c>
      <c r="AC19" s="143">
        <v>193007928</v>
      </c>
      <c r="AD19" s="143">
        <v>59252266</v>
      </c>
      <c r="AE19" s="143">
        <v>10261030</v>
      </c>
      <c r="AF19" s="143">
        <v>35172930</v>
      </c>
      <c r="AG19" s="143">
        <v>15756910</v>
      </c>
      <c r="AH19" s="143">
        <v>96023806</v>
      </c>
      <c r="AI19" s="143">
        <v>78315980</v>
      </c>
      <c r="AJ19" s="143">
        <v>39907503</v>
      </c>
      <c r="AK19" s="143">
        <v>11063640</v>
      </c>
      <c r="AL19" s="143">
        <v>1578620</v>
      </c>
      <c r="AM19" s="143">
        <v>5411220</v>
      </c>
      <c r="AN19" s="143">
        <v>2424140</v>
      </c>
      <c r="AO19" s="143">
        <v>17930857</v>
      </c>
      <c r="AP19" s="143">
        <v>161254950</v>
      </c>
      <c r="AQ19" s="143">
        <v>107939945</v>
      </c>
      <c r="AR19" s="143">
        <v>29780055</v>
      </c>
      <c r="AS19" s="143">
        <v>3946550</v>
      </c>
      <c r="AT19" s="143">
        <v>13528050</v>
      </c>
      <c r="AU19" s="143">
        <v>6060350</v>
      </c>
      <c r="AV19" s="143">
        <v>0</v>
      </c>
      <c r="AW19" s="143">
        <v>0</v>
      </c>
      <c r="AX19" s="143">
        <v>51315000</v>
      </c>
      <c r="AY19" s="143">
        <v>22747254</v>
      </c>
      <c r="AZ19" s="143">
        <v>-78141690</v>
      </c>
      <c r="BA19" s="143">
        <v>2705610</v>
      </c>
      <c r="BB19" s="143">
        <v>1212070</v>
      </c>
      <c r="BC19" s="143">
        <v>161756</v>
      </c>
      <c r="BD19" s="143">
        <v>59277000</v>
      </c>
      <c r="BE19" s="143">
        <v>59277000</v>
      </c>
      <c r="BF19" s="143">
        <v>407607670</v>
      </c>
      <c r="BG19" s="143">
        <v>93977714</v>
      </c>
      <c r="BH19" s="143">
        <v>29898057</v>
      </c>
      <c r="BI19" s="143">
        <v>26047230</v>
      </c>
      <c r="BJ19" s="143">
        <v>89285130</v>
      </c>
      <c r="BK19" s="143">
        <v>39998310</v>
      </c>
      <c r="BL19" s="143">
        <v>128401229</v>
      </c>
      <c r="BM19" s="143">
        <v>1341329880</v>
      </c>
      <c r="BN19" s="143">
        <v>624063332</v>
      </c>
      <c r="BO19" s="143">
        <v>172350846</v>
      </c>
      <c r="BP19" s="143">
        <v>9471720</v>
      </c>
      <c r="BQ19" s="143">
        <v>32467320</v>
      </c>
      <c r="BR19" s="143">
        <v>14544840</v>
      </c>
      <c r="BS19" s="143">
        <v>488431822</v>
      </c>
      <c r="BT19" s="143">
        <v>0</v>
      </c>
      <c r="BU19" s="143">
        <v>0</v>
      </c>
      <c r="BV19" s="143">
        <v>0</v>
      </c>
      <c r="BW19" s="143">
        <v>0</v>
      </c>
      <c r="BX19" s="143">
        <v>0</v>
      </c>
      <c r="BY19" s="143">
        <v>0</v>
      </c>
      <c r="BZ19" s="143">
        <v>0</v>
      </c>
      <c r="CA19" s="143">
        <v>42812990</v>
      </c>
      <c r="CB19" s="143">
        <v>352807</v>
      </c>
      <c r="CC19" s="143">
        <v>0</v>
      </c>
      <c r="CD19" s="143">
        <v>0</v>
      </c>
      <c r="CE19" s="143">
        <v>0</v>
      </c>
      <c r="CF19" s="143">
        <v>0</v>
      </c>
      <c r="CG19" s="143">
        <v>42460183</v>
      </c>
      <c r="CH19" s="143">
        <v>4702961000</v>
      </c>
      <c r="CI19" s="143">
        <v>2348015999</v>
      </c>
      <c r="CJ19" s="143">
        <v>613150337</v>
      </c>
      <c r="CK19" s="143">
        <v>0</v>
      </c>
      <c r="CL19" s="143">
        <v>1350026664</v>
      </c>
      <c r="CM19" s="143">
        <v>270561000</v>
      </c>
      <c r="CN19" s="143">
        <v>121207000</v>
      </c>
    </row>
    <row r="20" spans="1:92" x14ac:dyDescent="0.2">
      <c r="A20" s="153">
        <v>110671</v>
      </c>
      <c r="B20" s="154" t="s">
        <v>50</v>
      </c>
      <c r="C20" s="154" t="s">
        <v>46</v>
      </c>
      <c r="D20" s="155">
        <v>1</v>
      </c>
      <c r="E20" s="154" t="s">
        <v>33</v>
      </c>
      <c r="F20" s="154" t="s">
        <v>40</v>
      </c>
      <c r="G20" s="155">
        <v>191570190</v>
      </c>
      <c r="H20" s="155">
        <v>120663707</v>
      </c>
      <c r="I20" s="155">
        <v>38280904</v>
      </c>
      <c r="J20" s="155">
        <v>3919110</v>
      </c>
      <c r="K20" s="155">
        <v>7426250</v>
      </c>
      <c r="L20" s="155">
        <v>2767830</v>
      </c>
      <c r="M20" s="155">
        <v>18512389</v>
      </c>
      <c r="N20" s="155">
        <v>118877600</v>
      </c>
      <c r="O20" s="155">
        <v>53808820</v>
      </c>
      <c r="P20" s="155">
        <v>16208191</v>
      </c>
      <c r="Q20" s="155">
        <v>6029400</v>
      </c>
      <c r="R20" s="155">
        <v>11425000</v>
      </c>
      <c r="S20" s="155">
        <v>4258200</v>
      </c>
      <c r="T20" s="155">
        <v>27147989</v>
      </c>
      <c r="U20" s="155">
        <v>8154260</v>
      </c>
      <c r="V20" s="155">
        <v>3894666</v>
      </c>
      <c r="W20" s="155">
        <v>726767</v>
      </c>
      <c r="X20" s="155">
        <v>602940</v>
      </c>
      <c r="Y20" s="155">
        <v>1142500</v>
      </c>
      <c r="Z20" s="155">
        <v>425820</v>
      </c>
      <c r="AA20" s="155">
        <v>1361567</v>
      </c>
      <c r="AB20" s="155">
        <v>43986820</v>
      </c>
      <c r="AC20" s="155">
        <v>13650080</v>
      </c>
      <c r="AD20" s="155">
        <v>5958360</v>
      </c>
      <c r="AE20" s="155">
        <v>4220580</v>
      </c>
      <c r="AF20" s="155">
        <v>7997500</v>
      </c>
      <c r="AG20" s="155">
        <v>2980740</v>
      </c>
      <c r="AH20" s="155">
        <v>9179560</v>
      </c>
      <c r="AI20" s="155">
        <v>48011150</v>
      </c>
      <c r="AJ20" s="155">
        <v>23519000</v>
      </c>
      <c r="AK20" s="155">
        <v>7623794</v>
      </c>
      <c r="AL20" s="155">
        <v>1205880</v>
      </c>
      <c r="AM20" s="155">
        <v>2285000</v>
      </c>
      <c r="AN20" s="155">
        <v>851640</v>
      </c>
      <c r="AO20" s="155">
        <v>12525836</v>
      </c>
      <c r="AP20" s="155">
        <v>48011150</v>
      </c>
      <c r="AQ20" s="155">
        <v>33142766</v>
      </c>
      <c r="AR20" s="155">
        <v>9440234</v>
      </c>
      <c r="AS20" s="155">
        <v>1507350</v>
      </c>
      <c r="AT20" s="155">
        <v>2856250</v>
      </c>
      <c r="AU20" s="155">
        <v>1064550</v>
      </c>
      <c r="AV20" s="155">
        <v>0</v>
      </c>
      <c r="AW20" s="155">
        <v>0</v>
      </c>
      <c r="AX20" s="155">
        <v>10986749</v>
      </c>
      <c r="AY20" s="155">
        <v>4475778</v>
      </c>
      <c r="AZ20" s="155">
        <v>-29544060</v>
      </c>
      <c r="BA20" s="155">
        <v>1142500</v>
      </c>
      <c r="BB20" s="155">
        <v>425820</v>
      </c>
      <c r="BC20" s="155">
        <v>12513213</v>
      </c>
      <c r="BD20" s="155">
        <v>58717000</v>
      </c>
      <c r="BE20" s="155">
        <v>58717000</v>
      </c>
      <c r="BF20" s="155">
        <v>100386200</v>
      </c>
      <c r="BG20" s="155">
        <v>20595213</v>
      </c>
      <c r="BH20" s="155">
        <v>8230496</v>
      </c>
      <c r="BI20" s="155">
        <v>12058800</v>
      </c>
      <c r="BJ20" s="155">
        <v>22850000</v>
      </c>
      <c r="BK20" s="155">
        <v>8516400</v>
      </c>
      <c r="BL20" s="155">
        <v>28135291</v>
      </c>
      <c r="BM20" s="155">
        <v>0</v>
      </c>
      <c r="BN20" s="155">
        <v>0</v>
      </c>
      <c r="BO20" s="155">
        <v>0</v>
      </c>
      <c r="BP20" s="155">
        <v>0</v>
      </c>
      <c r="BQ20" s="155">
        <v>0</v>
      </c>
      <c r="BR20" s="155">
        <v>0</v>
      </c>
      <c r="BS20" s="155">
        <v>0</v>
      </c>
      <c r="BT20" s="155">
        <v>0</v>
      </c>
      <c r="BU20" s="155">
        <v>0</v>
      </c>
      <c r="BV20" s="155">
        <v>0</v>
      </c>
      <c r="BW20" s="155">
        <v>0</v>
      </c>
      <c r="BX20" s="155">
        <v>0</v>
      </c>
      <c r="BY20" s="155">
        <v>0</v>
      </c>
      <c r="BZ20" s="155">
        <v>0</v>
      </c>
      <c r="CA20" s="155">
        <v>7743630</v>
      </c>
      <c r="CB20" s="155">
        <v>0</v>
      </c>
      <c r="CC20" s="155">
        <v>0</v>
      </c>
      <c r="CD20" s="155">
        <v>0</v>
      </c>
      <c r="CE20" s="155">
        <v>0</v>
      </c>
      <c r="CF20" s="155">
        <v>0</v>
      </c>
      <c r="CG20" s="155">
        <v>7743630</v>
      </c>
      <c r="CH20" s="155">
        <v>625458000</v>
      </c>
      <c r="CI20" s="155">
        <v>280261001</v>
      </c>
      <c r="CJ20" s="155">
        <v>90944524</v>
      </c>
      <c r="CK20" s="155">
        <v>0</v>
      </c>
      <c r="CL20" s="155">
        <v>175836475</v>
      </c>
      <c r="CM20" s="155">
        <v>57125000</v>
      </c>
      <c r="CN20" s="155">
        <v>21291000</v>
      </c>
    </row>
    <row r="21" spans="1:92" x14ac:dyDescent="0.2">
      <c r="A21" s="149">
        <v>110680</v>
      </c>
      <c r="B21" s="150" t="s">
        <v>51</v>
      </c>
      <c r="C21" s="150" t="s">
        <v>46</v>
      </c>
      <c r="D21" s="144">
        <v>1</v>
      </c>
      <c r="E21" s="143" t="s">
        <v>33</v>
      </c>
      <c r="G21" s="143">
        <v>590469650</v>
      </c>
      <c r="H21" s="143">
        <v>452268945</v>
      </c>
      <c r="I21" s="143">
        <v>85990532</v>
      </c>
      <c r="J21" s="143">
        <v>5659650</v>
      </c>
      <c r="K21" s="143">
        <v>17577270</v>
      </c>
      <c r="L21" s="143">
        <v>5948730</v>
      </c>
      <c r="M21" s="143">
        <v>23024523</v>
      </c>
      <c r="N21" s="143">
        <v>784606100</v>
      </c>
      <c r="O21" s="143">
        <v>338992088</v>
      </c>
      <c r="P21" s="143">
        <v>93832986</v>
      </c>
      <c r="Q21" s="143">
        <v>16350100</v>
      </c>
      <c r="R21" s="143">
        <v>50778780</v>
      </c>
      <c r="S21" s="143">
        <v>17185220</v>
      </c>
      <c r="T21" s="143">
        <v>267466926</v>
      </c>
      <c r="U21" s="143">
        <v>23906850</v>
      </c>
      <c r="V21" s="143">
        <v>11216126</v>
      </c>
      <c r="W21" s="143">
        <v>3036917</v>
      </c>
      <c r="X21" s="143">
        <v>628850</v>
      </c>
      <c r="Y21" s="143">
        <v>1953030</v>
      </c>
      <c r="Z21" s="143">
        <v>660970</v>
      </c>
      <c r="AA21" s="143">
        <v>6410957</v>
      </c>
      <c r="AB21" s="143">
        <v>268892500</v>
      </c>
      <c r="AC21" s="143">
        <v>128129131</v>
      </c>
      <c r="AD21" s="143">
        <v>44233217</v>
      </c>
      <c r="AE21" s="143">
        <v>6288500</v>
      </c>
      <c r="AF21" s="143">
        <v>19530300</v>
      </c>
      <c r="AG21" s="143">
        <v>6609700</v>
      </c>
      <c r="AH21" s="143">
        <v>64101652</v>
      </c>
      <c r="AI21" s="143">
        <v>82340700</v>
      </c>
      <c r="AJ21" s="143">
        <v>36989069</v>
      </c>
      <c r="AK21" s="143">
        <v>10732865</v>
      </c>
      <c r="AL21" s="143">
        <v>1257700</v>
      </c>
      <c r="AM21" s="143">
        <v>3906060</v>
      </c>
      <c r="AN21" s="143">
        <v>1321940</v>
      </c>
      <c r="AO21" s="143">
        <v>28133066</v>
      </c>
      <c r="AP21" s="143">
        <v>111605800</v>
      </c>
      <c r="AQ21" s="143">
        <v>65763508</v>
      </c>
      <c r="AR21" s="143">
        <v>19899492</v>
      </c>
      <c r="AS21" s="143">
        <v>5030800</v>
      </c>
      <c r="AT21" s="143">
        <v>15624240</v>
      </c>
      <c r="AU21" s="143">
        <v>5287760</v>
      </c>
      <c r="AV21" s="143">
        <v>0</v>
      </c>
      <c r="AW21" s="143">
        <v>0</v>
      </c>
      <c r="AX21" s="143">
        <v>19414523</v>
      </c>
      <c r="AY21" s="143">
        <v>7738829</v>
      </c>
      <c r="AZ21" s="143">
        <v>-62256150</v>
      </c>
      <c r="BA21" s="143">
        <v>1953030</v>
      </c>
      <c r="BB21" s="143">
        <v>660970</v>
      </c>
      <c r="BC21" s="143">
        <v>32488798</v>
      </c>
      <c r="BD21" s="143">
        <v>82651000</v>
      </c>
      <c r="BE21" s="143">
        <v>82651000</v>
      </c>
      <c r="BF21" s="143">
        <v>225698750</v>
      </c>
      <c r="BG21" s="143">
        <v>36750666</v>
      </c>
      <c r="BH21" s="143">
        <v>13354332</v>
      </c>
      <c r="BI21" s="143">
        <v>22009750</v>
      </c>
      <c r="BJ21" s="143">
        <v>68356050</v>
      </c>
      <c r="BK21" s="143">
        <v>23133950</v>
      </c>
      <c r="BL21" s="143">
        <v>62094002</v>
      </c>
      <c r="BM21" s="143">
        <v>819273800</v>
      </c>
      <c r="BN21" s="143">
        <v>374021977</v>
      </c>
      <c r="BO21" s="143">
        <v>102920667</v>
      </c>
      <c r="BP21" s="143">
        <v>5030800</v>
      </c>
      <c r="BQ21" s="143">
        <v>15624240</v>
      </c>
      <c r="BR21" s="143">
        <v>5287760</v>
      </c>
      <c r="BS21" s="143">
        <v>316388356</v>
      </c>
      <c r="BT21" s="143">
        <v>0</v>
      </c>
      <c r="BU21" s="143">
        <v>0</v>
      </c>
      <c r="BV21" s="143">
        <v>0</v>
      </c>
      <c r="BW21" s="143">
        <v>0</v>
      </c>
      <c r="BX21" s="143">
        <v>0</v>
      </c>
      <c r="BY21" s="143">
        <v>0</v>
      </c>
      <c r="BZ21" s="143">
        <v>0</v>
      </c>
      <c r="CA21" s="143">
        <v>8701850</v>
      </c>
      <c r="CB21" s="143">
        <v>0</v>
      </c>
      <c r="CC21" s="143">
        <v>0</v>
      </c>
      <c r="CD21" s="143">
        <v>0</v>
      </c>
      <c r="CE21" s="143">
        <v>0</v>
      </c>
      <c r="CF21" s="143">
        <v>0</v>
      </c>
      <c r="CG21" s="143">
        <v>8701850</v>
      </c>
      <c r="CH21" s="143">
        <v>2998147000</v>
      </c>
      <c r="CI21" s="143">
        <v>1463546033</v>
      </c>
      <c r="CJ21" s="143">
        <v>381739837</v>
      </c>
      <c r="CK21" s="143">
        <v>0</v>
      </c>
      <c r="CL21" s="143">
        <v>891461130</v>
      </c>
      <c r="CM21" s="143">
        <v>195303000</v>
      </c>
      <c r="CN21" s="143">
        <v>66097000</v>
      </c>
    </row>
    <row r="22" spans="1:92" x14ac:dyDescent="0.2">
      <c r="A22" s="149">
        <v>110705</v>
      </c>
      <c r="B22" s="150" t="s">
        <v>52</v>
      </c>
      <c r="C22" s="150" t="s">
        <v>46</v>
      </c>
      <c r="D22" s="144">
        <v>1</v>
      </c>
      <c r="E22" s="143" t="s">
        <v>33</v>
      </c>
      <c r="G22" s="143">
        <v>214798320</v>
      </c>
      <c r="H22" s="143">
        <v>148826006</v>
      </c>
      <c r="I22" s="143">
        <v>39543733</v>
      </c>
      <c r="J22" s="143">
        <v>3973800</v>
      </c>
      <c r="K22" s="143">
        <v>8645880</v>
      </c>
      <c r="L22" s="143">
        <v>3689640</v>
      </c>
      <c r="M22" s="143">
        <v>10119261</v>
      </c>
      <c r="N22" s="143">
        <v>194298640</v>
      </c>
      <c r="O22" s="143">
        <v>79966227</v>
      </c>
      <c r="P22" s="143">
        <v>24830868</v>
      </c>
      <c r="Q22" s="143">
        <v>7947600</v>
      </c>
      <c r="R22" s="143">
        <v>17291760</v>
      </c>
      <c r="S22" s="143">
        <v>7379280</v>
      </c>
      <c r="T22" s="143">
        <v>56882905</v>
      </c>
      <c r="U22" s="143">
        <v>10197220</v>
      </c>
      <c r="V22" s="143">
        <v>3099661</v>
      </c>
      <c r="W22" s="143">
        <v>872981</v>
      </c>
      <c r="X22" s="143">
        <v>662300</v>
      </c>
      <c r="Y22" s="143">
        <v>1440980</v>
      </c>
      <c r="Z22" s="143">
        <v>614940</v>
      </c>
      <c r="AA22" s="143">
        <v>3506358</v>
      </c>
      <c r="AB22" s="143">
        <v>54040210</v>
      </c>
      <c r="AC22" s="143">
        <v>17143743</v>
      </c>
      <c r="AD22" s="143">
        <v>8242931</v>
      </c>
      <c r="AE22" s="143">
        <v>3642650</v>
      </c>
      <c r="AF22" s="143">
        <v>7925390</v>
      </c>
      <c r="AG22" s="143">
        <v>3382170</v>
      </c>
      <c r="AH22" s="143">
        <v>13703326</v>
      </c>
      <c r="AI22" s="143">
        <v>75143550</v>
      </c>
      <c r="AJ22" s="143">
        <v>33012398</v>
      </c>
      <c r="AK22" s="143">
        <v>9060462</v>
      </c>
      <c r="AL22" s="143">
        <v>1655750</v>
      </c>
      <c r="AM22" s="143">
        <v>3602450</v>
      </c>
      <c r="AN22" s="143">
        <v>1537350</v>
      </c>
      <c r="AO22" s="143">
        <v>26275140</v>
      </c>
      <c r="AP22" s="143">
        <v>38959330</v>
      </c>
      <c r="AQ22" s="143">
        <v>26752975</v>
      </c>
      <c r="AR22" s="143">
        <v>8129025</v>
      </c>
      <c r="AS22" s="143">
        <v>993450</v>
      </c>
      <c r="AT22" s="143">
        <v>2161470</v>
      </c>
      <c r="AU22" s="143">
        <v>922410</v>
      </c>
      <c r="AV22" s="143">
        <v>0</v>
      </c>
      <c r="AW22" s="143">
        <v>0</v>
      </c>
      <c r="AX22" s="143">
        <v>15493274</v>
      </c>
      <c r="AY22" s="143">
        <v>5982255</v>
      </c>
      <c r="AZ22" s="143">
        <v>-32783850</v>
      </c>
      <c r="BA22" s="143">
        <v>720490</v>
      </c>
      <c r="BB22" s="143">
        <v>307470</v>
      </c>
      <c r="BC22" s="143">
        <v>10280361</v>
      </c>
      <c r="BD22" s="143">
        <v>74865000</v>
      </c>
      <c r="BE22" s="143">
        <v>74865000</v>
      </c>
      <c r="BF22" s="143">
        <v>130093620</v>
      </c>
      <c r="BG22" s="143">
        <v>30971453</v>
      </c>
      <c r="BH22" s="143">
        <v>9645982</v>
      </c>
      <c r="BI22" s="143">
        <v>13908300</v>
      </c>
      <c r="BJ22" s="143">
        <v>30260580</v>
      </c>
      <c r="BK22" s="143">
        <v>12913740</v>
      </c>
      <c r="BL22" s="143">
        <v>32393565</v>
      </c>
      <c r="BM22" s="143">
        <v>0</v>
      </c>
      <c r="BN22" s="143">
        <v>0</v>
      </c>
      <c r="BO22" s="143">
        <v>0</v>
      </c>
      <c r="BP22" s="143">
        <v>0</v>
      </c>
      <c r="BQ22" s="143">
        <v>0</v>
      </c>
      <c r="BR22" s="143">
        <v>0</v>
      </c>
      <c r="BS22" s="143">
        <v>0</v>
      </c>
      <c r="BT22" s="143">
        <v>0</v>
      </c>
      <c r="BU22" s="143">
        <v>0</v>
      </c>
      <c r="BV22" s="143">
        <v>0</v>
      </c>
      <c r="BW22" s="143">
        <v>0</v>
      </c>
      <c r="BX22" s="143">
        <v>0</v>
      </c>
      <c r="BY22" s="143">
        <v>0</v>
      </c>
      <c r="BZ22" s="143">
        <v>0</v>
      </c>
      <c r="CA22" s="143">
        <v>11911110</v>
      </c>
      <c r="CB22" s="143">
        <v>0</v>
      </c>
      <c r="CC22" s="143">
        <v>0</v>
      </c>
      <c r="CD22" s="143">
        <v>0</v>
      </c>
      <c r="CE22" s="143">
        <v>0</v>
      </c>
      <c r="CF22" s="143">
        <v>0</v>
      </c>
      <c r="CG22" s="143">
        <v>11911110</v>
      </c>
      <c r="CH22" s="143">
        <v>804307000</v>
      </c>
      <c r="CI22" s="143">
        <v>355265737</v>
      </c>
      <c r="CJ22" s="143">
        <v>106308237</v>
      </c>
      <c r="CK22" s="143">
        <v>0</v>
      </c>
      <c r="CL22" s="143">
        <v>239937026</v>
      </c>
      <c r="CM22" s="143">
        <v>72049000</v>
      </c>
      <c r="CN22" s="143">
        <v>30747000</v>
      </c>
    </row>
    <row r="23" spans="1:92" x14ac:dyDescent="0.2">
      <c r="A23" s="153">
        <v>110714</v>
      </c>
      <c r="B23" s="154" t="s">
        <v>53</v>
      </c>
      <c r="C23" s="154" t="s">
        <v>46</v>
      </c>
      <c r="D23" s="155">
        <v>1</v>
      </c>
      <c r="E23" s="154" t="s">
        <v>33</v>
      </c>
      <c r="F23" s="154" t="s">
        <v>40</v>
      </c>
      <c r="G23" s="155">
        <v>135201790</v>
      </c>
      <c r="H23" s="155">
        <v>96895893</v>
      </c>
      <c r="I23" s="155">
        <v>23002289</v>
      </c>
      <c r="J23" s="155">
        <v>3013340</v>
      </c>
      <c r="K23" s="155">
        <v>5843530</v>
      </c>
      <c r="L23" s="155">
        <v>2460920</v>
      </c>
      <c r="M23" s="155">
        <v>3985818</v>
      </c>
      <c r="N23" s="155">
        <v>127773910</v>
      </c>
      <c r="O23" s="155">
        <v>61237069</v>
      </c>
      <c r="P23" s="155">
        <v>18064532</v>
      </c>
      <c r="Q23" s="155">
        <v>5204860</v>
      </c>
      <c r="R23" s="155">
        <v>10093370</v>
      </c>
      <c r="S23" s="155">
        <v>4250680</v>
      </c>
      <c r="T23" s="155">
        <v>28923399</v>
      </c>
      <c r="U23" s="155">
        <v>13549890</v>
      </c>
      <c r="V23" s="155">
        <v>5930229</v>
      </c>
      <c r="W23" s="155">
        <v>1692328</v>
      </c>
      <c r="X23" s="155">
        <v>273940</v>
      </c>
      <c r="Y23" s="155">
        <v>531230</v>
      </c>
      <c r="Z23" s="155">
        <v>223720</v>
      </c>
      <c r="AA23" s="155">
        <v>4898443</v>
      </c>
      <c r="AB23" s="155">
        <v>41086570</v>
      </c>
      <c r="AC23" s="155">
        <v>12885554</v>
      </c>
      <c r="AD23" s="155">
        <v>5834119</v>
      </c>
      <c r="AE23" s="155">
        <v>3561220</v>
      </c>
      <c r="AF23" s="155">
        <v>6905990</v>
      </c>
      <c r="AG23" s="155">
        <v>2908360</v>
      </c>
      <c r="AH23" s="155">
        <v>8991327</v>
      </c>
      <c r="AI23" s="155">
        <v>54535560</v>
      </c>
      <c r="AJ23" s="155">
        <v>21962414</v>
      </c>
      <c r="AK23" s="155">
        <v>7518254</v>
      </c>
      <c r="AL23" s="155">
        <v>1095760</v>
      </c>
      <c r="AM23" s="155">
        <v>2124920</v>
      </c>
      <c r="AN23" s="155">
        <v>894880</v>
      </c>
      <c r="AO23" s="155">
        <v>20939332</v>
      </c>
      <c r="AP23" s="155">
        <v>43495230</v>
      </c>
      <c r="AQ23" s="155">
        <v>28587817</v>
      </c>
      <c r="AR23" s="155">
        <v>7705183</v>
      </c>
      <c r="AS23" s="155">
        <v>1917580</v>
      </c>
      <c r="AT23" s="155">
        <v>3718610</v>
      </c>
      <c r="AU23" s="155">
        <v>1566040</v>
      </c>
      <c r="AV23" s="155">
        <v>0</v>
      </c>
      <c r="AW23" s="155">
        <v>0</v>
      </c>
      <c r="AX23" s="155">
        <v>17703000</v>
      </c>
      <c r="AY23" s="155">
        <v>7572397</v>
      </c>
      <c r="AZ23" s="155">
        <v>-27120060</v>
      </c>
      <c r="BA23" s="155">
        <v>531230</v>
      </c>
      <c r="BB23" s="155">
        <v>223720</v>
      </c>
      <c r="BC23" s="155">
        <v>1089713</v>
      </c>
      <c r="BD23" s="155">
        <v>31158000</v>
      </c>
      <c r="BE23" s="155">
        <v>31158000</v>
      </c>
      <c r="BF23" s="155">
        <v>116101480</v>
      </c>
      <c r="BG23" s="155">
        <v>19597457</v>
      </c>
      <c r="BH23" s="155">
        <v>8002597</v>
      </c>
      <c r="BI23" s="155">
        <v>12053360</v>
      </c>
      <c r="BJ23" s="155">
        <v>23374120</v>
      </c>
      <c r="BK23" s="155">
        <v>9843680</v>
      </c>
      <c r="BL23" s="155">
        <v>43230266</v>
      </c>
      <c r="BM23" s="155">
        <v>0</v>
      </c>
      <c r="BN23" s="155">
        <v>0</v>
      </c>
      <c r="BO23" s="155">
        <v>0</v>
      </c>
      <c r="BP23" s="155">
        <v>0</v>
      </c>
      <c r="BQ23" s="155">
        <v>0</v>
      </c>
      <c r="BR23" s="155">
        <v>0</v>
      </c>
      <c r="BS23" s="155">
        <v>0</v>
      </c>
      <c r="BT23" s="155">
        <v>0</v>
      </c>
      <c r="BU23" s="155">
        <v>0</v>
      </c>
      <c r="BV23" s="155">
        <v>0</v>
      </c>
      <c r="BW23" s="155">
        <v>0</v>
      </c>
      <c r="BX23" s="155">
        <v>0</v>
      </c>
      <c r="BY23" s="155">
        <v>0</v>
      </c>
      <c r="BZ23" s="155">
        <v>0</v>
      </c>
      <c r="CA23" s="155">
        <v>21045570</v>
      </c>
      <c r="CB23" s="155">
        <v>1955000</v>
      </c>
      <c r="CC23" s="155">
        <v>164213</v>
      </c>
      <c r="CD23" s="155">
        <v>0</v>
      </c>
      <c r="CE23" s="155">
        <v>0</v>
      </c>
      <c r="CF23" s="155">
        <v>0</v>
      </c>
      <c r="CG23" s="155">
        <v>18926357</v>
      </c>
      <c r="CH23" s="155">
        <v>583948000</v>
      </c>
      <c r="CI23" s="155">
        <v>266754433</v>
      </c>
      <c r="CJ23" s="155">
        <v>79555912</v>
      </c>
      <c r="CK23" s="155">
        <v>0</v>
      </c>
      <c r="CL23" s="155">
        <v>162142655</v>
      </c>
      <c r="CM23" s="155">
        <v>53123000</v>
      </c>
      <c r="CN23" s="155">
        <v>22372000</v>
      </c>
    </row>
    <row r="24" spans="1:92" x14ac:dyDescent="0.2">
      <c r="A24" s="149">
        <v>122409</v>
      </c>
      <c r="B24" s="150" t="s">
        <v>54</v>
      </c>
      <c r="C24" s="150" t="s">
        <v>46</v>
      </c>
      <c r="D24" s="144">
        <v>1</v>
      </c>
      <c r="E24" s="143" t="s">
        <v>29</v>
      </c>
      <c r="F24" s="151" t="s">
        <v>30</v>
      </c>
      <c r="G24" s="143">
        <v>191787799</v>
      </c>
      <c r="H24" s="143">
        <v>106232554</v>
      </c>
      <c r="I24" s="143">
        <v>39159084</v>
      </c>
      <c r="J24" s="143">
        <v>18789045</v>
      </c>
      <c r="K24" s="143">
        <v>13509073</v>
      </c>
      <c r="L24" s="143">
        <v>3067527</v>
      </c>
      <c r="M24" s="143">
        <v>11030516</v>
      </c>
      <c r="N24" s="143">
        <v>3890157</v>
      </c>
      <c r="O24" s="143">
        <v>2086715</v>
      </c>
      <c r="P24" s="143">
        <v>880071</v>
      </c>
      <c r="Q24" s="143">
        <v>381110</v>
      </c>
      <c r="R24" s="143">
        <v>274013</v>
      </c>
      <c r="S24" s="143">
        <v>62221</v>
      </c>
      <c r="T24" s="143">
        <v>206027</v>
      </c>
      <c r="U24" s="143">
        <v>6532890</v>
      </c>
      <c r="V24" s="143">
        <v>2523650</v>
      </c>
      <c r="W24" s="143">
        <v>714110</v>
      </c>
      <c r="X24" s="143">
        <v>640013</v>
      </c>
      <c r="Y24" s="143">
        <v>460161</v>
      </c>
      <c r="Z24" s="143">
        <v>104490</v>
      </c>
      <c r="AA24" s="143">
        <v>2090466</v>
      </c>
      <c r="AB24" s="143">
        <v>57030479</v>
      </c>
      <c r="AC24" s="143">
        <v>24796943</v>
      </c>
      <c r="AD24" s="143">
        <v>10108831</v>
      </c>
      <c r="AE24" s="143">
        <v>5587156</v>
      </c>
      <c r="AF24" s="143">
        <v>4017090</v>
      </c>
      <c r="AG24" s="143">
        <v>912167</v>
      </c>
      <c r="AH24" s="143">
        <v>11608292</v>
      </c>
      <c r="AI24" s="143">
        <v>79666202</v>
      </c>
      <c r="AJ24" s="143">
        <v>33649906</v>
      </c>
      <c r="AK24" s="143">
        <v>13321362</v>
      </c>
      <c r="AL24" s="143">
        <v>7804729</v>
      </c>
      <c r="AM24" s="143">
        <v>5611496</v>
      </c>
      <c r="AN24" s="143">
        <v>1274212</v>
      </c>
      <c r="AO24" s="143">
        <v>18004497</v>
      </c>
      <c r="AP24" s="143">
        <v>35449196</v>
      </c>
      <c r="AQ24" s="143">
        <v>16951839</v>
      </c>
      <c r="AR24" s="143">
        <v>7225694</v>
      </c>
      <c r="AS24" s="143">
        <v>3472883</v>
      </c>
      <c r="AT24" s="143">
        <v>2496956</v>
      </c>
      <c r="AU24" s="143">
        <v>566988</v>
      </c>
      <c r="AV24" s="143">
        <v>4734836</v>
      </c>
      <c r="AW24" s="143">
        <v>0</v>
      </c>
      <c r="AX24" s="143">
        <v>11640235</v>
      </c>
      <c r="AY24" s="143">
        <v>5762336</v>
      </c>
      <c r="AZ24" s="143">
        <v>-39314686</v>
      </c>
      <c r="BA24" s="143">
        <v>0</v>
      </c>
      <c r="BB24" s="143">
        <v>0</v>
      </c>
      <c r="BC24" s="143">
        <v>21912115</v>
      </c>
      <c r="BD24" s="143">
        <v>67394452</v>
      </c>
      <c r="BE24" s="143">
        <v>67394452</v>
      </c>
      <c r="BF24" s="143">
        <v>26945059</v>
      </c>
      <c r="BG24" s="143">
        <v>3559033</v>
      </c>
      <c r="BH24" s="143">
        <v>2815957</v>
      </c>
      <c r="BI24" s="143">
        <v>2639750</v>
      </c>
      <c r="BJ24" s="143">
        <v>1897945</v>
      </c>
      <c r="BK24" s="143">
        <v>430970</v>
      </c>
      <c r="BL24" s="143">
        <v>15601404</v>
      </c>
      <c r="BM24" s="143">
        <v>0</v>
      </c>
      <c r="BN24" s="143">
        <v>0</v>
      </c>
      <c r="BO24" s="143">
        <v>0</v>
      </c>
      <c r="BP24" s="143">
        <v>0</v>
      </c>
      <c r="BQ24" s="143">
        <v>0</v>
      </c>
      <c r="BR24" s="143">
        <v>0</v>
      </c>
      <c r="BS24" s="143">
        <v>0</v>
      </c>
      <c r="BT24" s="143">
        <v>0</v>
      </c>
      <c r="BU24" s="143">
        <v>0</v>
      </c>
      <c r="BV24" s="143">
        <v>0</v>
      </c>
      <c r="BW24" s="143">
        <v>0</v>
      </c>
      <c r="BX24" s="143">
        <v>0</v>
      </c>
      <c r="BY24" s="143">
        <v>0</v>
      </c>
      <c r="BZ24" s="143">
        <v>0</v>
      </c>
      <c r="CA24" s="143">
        <v>0</v>
      </c>
      <c r="CB24" s="143">
        <v>0</v>
      </c>
      <c r="CC24" s="143">
        <v>0</v>
      </c>
      <c r="CD24" s="143">
        <v>0</v>
      </c>
      <c r="CE24" s="143">
        <v>0</v>
      </c>
      <c r="CF24" s="143">
        <v>0</v>
      </c>
      <c r="CG24" s="143">
        <v>0</v>
      </c>
      <c r="CH24" s="143">
        <v>468696234</v>
      </c>
      <c r="CI24" s="143">
        <v>201440875</v>
      </c>
      <c r="CJ24" s="143">
        <v>79987445</v>
      </c>
      <c r="CK24" s="143">
        <v>0</v>
      </c>
      <c r="CL24" s="143">
        <v>152582605</v>
      </c>
      <c r="CM24" s="143">
        <v>28266734</v>
      </c>
      <c r="CN24" s="143">
        <v>6418575</v>
      </c>
    </row>
    <row r="25" spans="1:92" x14ac:dyDescent="0.2">
      <c r="A25" s="149">
        <v>126562</v>
      </c>
      <c r="B25" s="150" t="s">
        <v>55</v>
      </c>
      <c r="C25" s="150" t="s">
        <v>56</v>
      </c>
      <c r="D25" s="144">
        <v>1</v>
      </c>
      <c r="E25" s="143" t="s">
        <v>29</v>
      </c>
      <c r="G25" s="143">
        <v>381023819</v>
      </c>
      <c r="H25" s="143">
        <v>213893063</v>
      </c>
      <c r="I25" s="143">
        <v>57961123</v>
      </c>
      <c r="J25" s="143">
        <v>15003014</v>
      </c>
      <c r="K25" s="143">
        <v>15260054</v>
      </c>
      <c r="L25" s="143">
        <v>5560137</v>
      </c>
      <c r="M25" s="143">
        <v>73346428</v>
      </c>
      <c r="N25" s="143">
        <v>292329977</v>
      </c>
      <c r="O25" s="143">
        <v>118889285</v>
      </c>
      <c r="P25" s="143">
        <v>39310326</v>
      </c>
      <c r="Q25" s="143">
        <v>15914240</v>
      </c>
      <c r="R25" s="143">
        <v>20713249</v>
      </c>
      <c r="S25" s="143">
        <v>7061582</v>
      </c>
      <c r="T25" s="143">
        <v>90441295</v>
      </c>
      <c r="U25" s="143">
        <v>92046166</v>
      </c>
      <c r="V25" s="143">
        <v>29733670</v>
      </c>
      <c r="W25" s="143">
        <v>9622590</v>
      </c>
      <c r="X25" s="143">
        <v>1737496</v>
      </c>
      <c r="Y25" s="143">
        <v>2906807</v>
      </c>
      <c r="Z25" s="143">
        <v>599185</v>
      </c>
      <c r="AA25" s="143">
        <v>47446418</v>
      </c>
      <c r="AB25" s="143">
        <v>52180436</v>
      </c>
      <c r="AC25" s="143">
        <v>26642612</v>
      </c>
      <c r="AD25" s="143">
        <v>8308190</v>
      </c>
      <c r="AE25" s="143">
        <v>4578143</v>
      </c>
      <c r="AF25" s="143">
        <v>3947908</v>
      </c>
      <c r="AG25" s="143">
        <v>675564</v>
      </c>
      <c r="AH25" s="143">
        <v>8028019</v>
      </c>
      <c r="AI25" s="143">
        <v>21209198</v>
      </c>
      <c r="AJ25" s="143">
        <v>7973851</v>
      </c>
      <c r="AK25" s="143">
        <v>2308477</v>
      </c>
      <c r="AL25" s="143">
        <v>3156812</v>
      </c>
      <c r="AM25" s="143">
        <v>2897661</v>
      </c>
      <c r="AN25" s="143">
        <v>455373</v>
      </c>
      <c r="AO25" s="143">
        <v>4417024</v>
      </c>
      <c r="AP25" s="143">
        <v>39761634</v>
      </c>
      <c r="AQ25" s="143">
        <v>18941575</v>
      </c>
      <c r="AR25" s="143">
        <v>5998110</v>
      </c>
      <c r="AS25" s="143">
        <v>1685050</v>
      </c>
      <c r="AT25" s="143">
        <v>2199207</v>
      </c>
      <c r="AU25" s="143">
        <v>353736</v>
      </c>
      <c r="AV25" s="143">
        <v>10583956</v>
      </c>
      <c r="AW25" s="143">
        <v>0</v>
      </c>
      <c r="AX25" s="143">
        <v>12230391</v>
      </c>
      <c r="AY25" s="143">
        <v>4015709</v>
      </c>
      <c r="AZ25" s="143">
        <v>-45705721</v>
      </c>
      <c r="BA25" s="143">
        <v>1542652</v>
      </c>
      <c r="BB25" s="143">
        <v>317935</v>
      </c>
      <c r="BC25" s="143">
        <v>27599034</v>
      </c>
      <c r="BD25" s="143">
        <v>1807440</v>
      </c>
      <c r="BE25" s="143">
        <v>1807440</v>
      </c>
      <c r="BF25" s="143">
        <v>35985812</v>
      </c>
      <c r="BG25" s="143">
        <v>1356775</v>
      </c>
      <c r="BH25" s="143">
        <v>417737</v>
      </c>
      <c r="BI25" s="143">
        <v>3032537</v>
      </c>
      <c r="BJ25" s="143">
        <v>5865023</v>
      </c>
      <c r="BK25" s="143">
        <v>2782441</v>
      </c>
      <c r="BL25" s="143">
        <v>22531299</v>
      </c>
      <c r="BM25" s="143">
        <v>414449044</v>
      </c>
      <c r="BN25" s="143">
        <v>289359067</v>
      </c>
      <c r="BO25" s="143">
        <v>78082860</v>
      </c>
      <c r="BP25" s="143">
        <v>598429</v>
      </c>
      <c r="BQ25" s="143">
        <v>4125828</v>
      </c>
      <c r="BR25" s="143">
        <v>693289</v>
      </c>
      <c r="BS25" s="143">
        <v>41589571</v>
      </c>
      <c r="BT25" s="143">
        <v>0</v>
      </c>
      <c r="BU25" s="143">
        <v>0</v>
      </c>
      <c r="BV25" s="143">
        <v>0</v>
      </c>
      <c r="BW25" s="143">
        <v>0</v>
      </c>
      <c r="BX25" s="143">
        <v>0</v>
      </c>
      <c r="BY25" s="143">
        <v>0</v>
      </c>
      <c r="BZ25" s="143">
        <v>0</v>
      </c>
      <c r="CA25" s="143">
        <v>70519</v>
      </c>
      <c r="CB25" s="143">
        <v>0</v>
      </c>
      <c r="CC25" s="143">
        <v>0</v>
      </c>
      <c r="CD25" s="143">
        <v>0</v>
      </c>
      <c r="CE25" s="143">
        <v>0</v>
      </c>
      <c r="CF25" s="143">
        <v>0</v>
      </c>
      <c r="CG25" s="143">
        <v>70519</v>
      </c>
      <c r="CH25" s="143">
        <v>1330864045</v>
      </c>
      <c r="CI25" s="143">
        <v>719020289</v>
      </c>
      <c r="CJ25" s="143">
        <v>206025122</v>
      </c>
      <c r="CK25" s="143">
        <v>0</v>
      </c>
      <c r="CL25" s="143">
        <v>327861003</v>
      </c>
      <c r="CM25" s="143">
        <v>59458389</v>
      </c>
      <c r="CN25" s="143">
        <v>18499242</v>
      </c>
    </row>
    <row r="26" spans="1:92" x14ac:dyDescent="0.2">
      <c r="A26" s="149">
        <v>126614</v>
      </c>
      <c r="B26" s="150" t="s">
        <v>57</v>
      </c>
      <c r="C26" s="150" t="s">
        <v>56</v>
      </c>
      <c r="D26" s="144">
        <v>1</v>
      </c>
      <c r="E26" s="143" t="s">
        <v>33</v>
      </c>
      <c r="G26" s="143">
        <v>322361666</v>
      </c>
      <c r="H26" s="143">
        <v>197454203</v>
      </c>
      <c r="I26" s="143">
        <v>81235839</v>
      </c>
      <c r="J26" s="143">
        <v>17762318</v>
      </c>
      <c r="K26" s="143">
        <v>20319369</v>
      </c>
      <c r="L26" s="143">
        <v>5589937</v>
      </c>
      <c r="M26" s="143">
        <v>0</v>
      </c>
      <c r="N26" s="143">
        <v>275936656</v>
      </c>
      <c r="O26" s="143">
        <v>139907530</v>
      </c>
      <c r="P26" s="143">
        <v>56397205</v>
      </c>
      <c r="Q26" s="143">
        <v>15751154</v>
      </c>
      <c r="R26" s="143">
        <v>18018678</v>
      </c>
      <c r="S26" s="143">
        <v>4957008</v>
      </c>
      <c r="T26" s="143">
        <v>40905081</v>
      </c>
      <c r="U26" s="143">
        <v>5561545</v>
      </c>
      <c r="V26" s="143">
        <v>2524107</v>
      </c>
      <c r="W26" s="143">
        <v>863649</v>
      </c>
      <c r="X26" s="143">
        <v>317467</v>
      </c>
      <c r="Y26" s="143">
        <v>363169</v>
      </c>
      <c r="Z26" s="143">
        <v>99909</v>
      </c>
      <c r="AA26" s="143">
        <v>1393244</v>
      </c>
      <c r="AB26" s="143">
        <v>77316309</v>
      </c>
      <c r="AC26" s="143">
        <v>49397163</v>
      </c>
      <c r="AD26" s="143">
        <v>14076480</v>
      </c>
      <c r="AE26" s="143">
        <v>4413408</v>
      </c>
      <c r="AF26" s="143">
        <v>5048759</v>
      </c>
      <c r="AG26" s="143">
        <v>1388933</v>
      </c>
      <c r="AH26" s="143">
        <v>2991566</v>
      </c>
      <c r="AI26" s="143">
        <v>33559961</v>
      </c>
      <c r="AJ26" s="143">
        <v>18839641</v>
      </c>
      <c r="AK26" s="143">
        <v>5908885</v>
      </c>
      <c r="AL26" s="143">
        <v>1915686</v>
      </c>
      <c r="AM26" s="143">
        <v>2191467</v>
      </c>
      <c r="AN26" s="143">
        <v>602881</v>
      </c>
      <c r="AO26" s="143">
        <v>4101401</v>
      </c>
      <c r="AP26" s="143">
        <v>35687398</v>
      </c>
      <c r="AQ26" s="143">
        <v>16345266</v>
      </c>
      <c r="AR26" s="143">
        <v>5608575</v>
      </c>
      <c r="AS26" s="143">
        <v>2037126</v>
      </c>
      <c r="AT26" s="143">
        <v>2330389</v>
      </c>
      <c r="AU26" s="143">
        <v>641099</v>
      </c>
      <c r="AV26" s="143">
        <v>8724943</v>
      </c>
      <c r="AW26" s="143">
        <v>0</v>
      </c>
      <c r="AX26" s="143">
        <v>21701946</v>
      </c>
      <c r="AY26" s="143">
        <v>7865679</v>
      </c>
      <c r="AZ26" s="143">
        <v>-51480110</v>
      </c>
      <c r="BA26" s="143">
        <v>3565162</v>
      </c>
      <c r="BB26" s="143">
        <v>980790</v>
      </c>
      <c r="BC26" s="143">
        <v>17366533</v>
      </c>
      <c r="BD26" s="143">
        <v>11775994</v>
      </c>
      <c r="BE26" s="143">
        <v>11775994</v>
      </c>
      <c r="BF26" s="143">
        <v>162623430</v>
      </c>
      <c r="BG26" s="143">
        <v>50810114</v>
      </c>
      <c r="BH26" s="143">
        <v>16721363</v>
      </c>
      <c r="BI26" s="143">
        <v>9282951</v>
      </c>
      <c r="BJ26" s="143">
        <v>10619319</v>
      </c>
      <c r="BK26" s="143">
        <v>2921416</v>
      </c>
      <c r="BL26" s="143">
        <v>72268267</v>
      </c>
      <c r="BM26" s="143">
        <v>0</v>
      </c>
      <c r="BN26" s="143">
        <v>0</v>
      </c>
      <c r="BO26" s="143">
        <v>0</v>
      </c>
      <c r="BP26" s="143">
        <v>0</v>
      </c>
      <c r="BQ26" s="143">
        <v>0</v>
      </c>
      <c r="BR26" s="143">
        <v>0</v>
      </c>
      <c r="BS26" s="143">
        <v>0</v>
      </c>
      <c r="BT26" s="143">
        <v>0</v>
      </c>
      <c r="BU26" s="143">
        <v>0</v>
      </c>
      <c r="BV26" s="143">
        <v>0</v>
      </c>
      <c r="BW26" s="143">
        <v>0</v>
      </c>
      <c r="BX26" s="143">
        <v>0</v>
      </c>
      <c r="BY26" s="143">
        <v>0</v>
      </c>
      <c r="BZ26" s="143">
        <v>0</v>
      </c>
      <c r="CA26" s="143">
        <v>135389681</v>
      </c>
      <c r="CB26" s="143">
        <v>0</v>
      </c>
      <c r="CC26" s="143">
        <v>0</v>
      </c>
      <c r="CD26" s="143">
        <v>0</v>
      </c>
      <c r="CE26" s="143">
        <v>0</v>
      </c>
      <c r="CF26" s="143">
        <v>0</v>
      </c>
      <c r="CG26" s="143">
        <v>135389681</v>
      </c>
      <c r="CH26" s="143">
        <v>1060212640</v>
      </c>
      <c r="CI26" s="143">
        <v>496979970</v>
      </c>
      <c r="CJ26" s="143">
        <v>188677675</v>
      </c>
      <c r="CK26" s="143">
        <v>0</v>
      </c>
      <c r="CL26" s="143">
        <v>294916710</v>
      </c>
      <c r="CM26" s="143">
        <v>62456312</v>
      </c>
      <c r="CN26" s="143">
        <v>17181973</v>
      </c>
    </row>
    <row r="27" spans="1:92" x14ac:dyDescent="0.2">
      <c r="A27" s="149">
        <v>126775</v>
      </c>
      <c r="B27" s="150" t="s">
        <v>58</v>
      </c>
      <c r="C27" s="150" t="s">
        <v>56</v>
      </c>
      <c r="D27" s="144">
        <v>1</v>
      </c>
      <c r="E27" s="143" t="s">
        <v>29</v>
      </c>
      <c r="G27" s="143">
        <v>64404736</v>
      </c>
      <c r="H27" s="143">
        <v>32479665</v>
      </c>
      <c r="I27" s="143">
        <v>15103006</v>
      </c>
      <c r="J27" s="143">
        <v>6692920</v>
      </c>
      <c r="K27" s="143">
        <v>4674944</v>
      </c>
      <c r="L27" s="143">
        <v>1748599</v>
      </c>
      <c r="M27" s="143">
        <v>3705602</v>
      </c>
      <c r="N27" s="143">
        <v>51353411</v>
      </c>
      <c r="O27" s="143">
        <v>20425826</v>
      </c>
      <c r="P27" s="143">
        <v>10248326</v>
      </c>
      <c r="Q27" s="143">
        <v>5336630</v>
      </c>
      <c r="R27" s="143">
        <v>3727588</v>
      </c>
      <c r="S27" s="143">
        <v>1394253</v>
      </c>
      <c r="T27" s="143">
        <v>10220788</v>
      </c>
      <c r="U27" s="143">
        <v>149099</v>
      </c>
      <c r="V27" s="143">
        <v>72567</v>
      </c>
      <c r="W27" s="143">
        <v>15976</v>
      </c>
      <c r="X27" s="143">
        <v>15494</v>
      </c>
      <c r="Y27" s="143">
        <v>10823</v>
      </c>
      <c r="Z27" s="143">
        <v>4048</v>
      </c>
      <c r="AA27" s="143">
        <v>30191</v>
      </c>
      <c r="AB27" s="143">
        <v>14451023</v>
      </c>
      <c r="AC27" s="143">
        <v>6787090</v>
      </c>
      <c r="AD27" s="143">
        <v>1837490</v>
      </c>
      <c r="AE27" s="143">
        <v>1501746</v>
      </c>
      <c r="AF27" s="143">
        <v>1048956</v>
      </c>
      <c r="AG27" s="143">
        <v>392348</v>
      </c>
      <c r="AH27" s="143">
        <v>2883393</v>
      </c>
      <c r="AI27" s="143">
        <v>5107381</v>
      </c>
      <c r="AJ27" s="143">
        <v>1741715</v>
      </c>
      <c r="AK27" s="143">
        <v>474986</v>
      </c>
      <c r="AL27" s="143">
        <v>530757</v>
      </c>
      <c r="AM27" s="143">
        <v>370729</v>
      </c>
      <c r="AN27" s="143">
        <v>138666</v>
      </c>
      <c r="AO27" s="143">
        <v>1850528</v>
      </c>
      <c r="AP27" s="143">
        <v>12067142</v>
      </c>
      <c r="AQ27" s="143">
        <v>5970848</v>
      </c>
      <c r="AR27" s="143">
        <v>549979</v>
      </c>
      <c r="AS27" s="143">
        <v>1254014</v>
      </c>
      <c r="AT27" s="143">
        <v>875917</v>
      </c>
      <c r="AU27" s="143">
        <v>327625</v>
      </c>
      <c r="AV27" s="143">
        <v>3088759</v>
      </c>
      <c r="AW27" s="143">
        <v>0</v>
      </c>
      <c r="AX27" s="143">
        <v>5116503</v>
      </c>
      <c r="AY27" s="143">
        <v>1371124</v>
      </c>
      <c r="AZ27" s="143">
        <v>-17352015</v>
      </c>
      <c r="BA27" s="143">
        <v>0</v>
      </c>
      <c r="BB27" s="143">
        <v>0</v>
      </c>
      <c r="BC27" s="143">
        <v>10864388</v>
      </c>
      <c r="BD27" s="143">
        <v>1008056</v>
      </c>
      <c r="BE27" s="143">
        <v>1008056</v>
      </c>
      <c r="BF27" s="143">
        <v>19442460</v>
      </c>
      <c r="BG27" s="143">
        <v>3990171</v>
      </c>
      <c r="BH27" s="143">
        <v>903195</v>
      </c>
      <c r="BI27" s="143">
        <v>2020454</v>
      </c>
      <c r="BJ27" s="143">
        <v>1411269</v>
      </c>
      <c r="BK27" s="143">
        <v>527866</v>
      </c>
      <c r="BL27" s="143">
        <v>10589505</v>
      </c>
      <c r="BM27" s="143">
        <v>0</v>
      </c>
      <c r="BN27" s="143">
        <v>0</v>
      </c>
      <c r="BO27" s="143">
        <v>0</v>
      </c>
      <c r="BP27" s="143">
        <v>0</v>
      </c>
      <c r="BQ27" s="143">
        <v>0</v>
      </c>
      <c r="BR27" s="143">
        <v>0</v>
      </c>
      <c r="BS27" s="143">
        <v>0</v>
      </c>
      <c r="BT27" s="143">
        <v>0</v>
      </c>
      <c r="BU27" s="143">
        <v>0</v>
      </c>
      <c r="BV27" s="143">
        <v>0</v>
      </c>
      <c r="BW27" s="143">
        <v>0</v>
      </c>
      <c r="BX27" s="143">
        <v>0</v>
      </c>
      <c r="BY27" s="143">
        <v>0</v>
      </c>
      <c r="BZ27" s="143">
        <v>0</v>
      </c>
      <c r="CA27" s="143">
        <v>0</v>
      </c>
      <c r="CB27" s="143">
        <v>0</v>
      </c>
      <c r="CC27" s="143">
        <v>0</v>
      </c>
      <c r="CD27" s="143">
        <v>0</v>
      </c>
      <c r="CE27" s="143">
        <v>0</v>
      </c>
      <c r="CF27" s="143">
        <v>0</v>
      </c>
      <c r="CG27" s="143">
        <v>0</v>
      </c>
      <c r="CH27" s="143">
        <v>167983308</v>
      </c>
      <c r="CI27" s="143">
        <v>76584385</v>
      </c>
      <c r="CJ27" s="143">
        <v>30504082</v>
      </c>
      <c r="CK27" s="143">
        <v>0</v>
      </c>
      <c r="CL27" s="143">
        <v>44241210</v>
      </c>
      <c r="CM27" s="143">
        <v>12120226</v>
      </c>
      <c r="CN27" s="143">
        <v>4533405</v>
      </c>
    </row>
    <row r="28" spans="1:92" x14ac:dyDescent="0.2">
      <c r="A28" s="149">
        <v>126818</v>
      </c>
      <c r="B28" s="150" t="s">
        <v>59</v>
      </c>
      <c r="C28" s="150" t="s">
        <v>56</v>
      </c>
      <c r="D28" s="144">
        <v>1</v>
      </c>
      <c r="E28" s="143" t="s">
        <v>33</v>
      </c>
      <c r="G28" s="143">
        <v>230915245</v>
      </c>
      <c r="H28" s="143">
        <v>143089831</v>
      </c>
      <c r="I28" s="143">
        <v>32323783</v>
      </c>
      <c r="J28" s="143">
        <v>13703215</v>
      </c>
      <c r="K28" s="143">
        <v>14154293</v>
      </c>
      <c r="L28" s="143">
        <v>4310865</v>
      </c>
      <c r="M28" s="143">
        <v>23333258</v>
      </c>
      <c r="N28" s="143">
        <v>211681349</v>
      </c>
      <c r="O28" s="143">
        <v>103393178</v>
      </c>
      <c r="P28" s="143">
        <v>20430107</v>
      </c>
      <c r="Q28" s="143">
        <v>12561818</v>
      </c>
      <c r="R28" s="143">
        <v>12975322</v>
      </c>
      <c r="S28" s="143">
        <v>3951795</v>
      </c>
      <c r="T28" s="143">
        <v>58369129</v>
      </c>
      <c r="U28" s="143">
        <v>109121319</v>
      </c>
      <c r="V28" s="143">
        <v>35441288</v>
      </c>
      <c r="W28" s="143">
        <v>8449197</v>
      </c>
      <c r="X28" s="143">
        <v>6475592</v>
      </c>
      <c r="Y28" s="143">
        <v>6688754</v>
      </c>
      <c r="Z28" s="143">
        <v>2037142</v>
      </c>
      <c r="AA28" s="143">
        <v>50029346</v>
      </c>
      <c r="AB28" s="143">
        <v>59058922</v>
      </c>
      <c r="AC28" s="143">
        <v>30782282</v>
      </c>
      <c r="AD28" s="143">
        <v>6946679</v>
      </c>
      <c r="AE28" s="143">
        <v>3504737</v>
      </c>
      <c r="AF28" s="143">
        <v>3620104</v>
      </c>
      <c r="AG28" s="143">
        <v>1102547</v>
      </c>
      <c r="AH28" s="143">
        <v>13102573</v>
      </c>
      <c r="AI28" s="143">
        <v>25134217</v>
      </c>
      <c r="AJ28" s="143">
        <v>11844802</v>
      </c>
      <c r="AK28" s="143">
        <v>2734550</v>
      </c>
      <c r="AL28" s="143">
        <v>1491541</v>
      </c>
      <c r="AM28" s="143">
        <v>1540639</v>
      </c>
      <c r="AN28" s="143">
        <v>469221</v>
      </c>
      <c r="AO28" s="143">
        <v>7053464</v>
      </c>
      <c r="AP28" s="143">
        <v>37888963</v>
      </c>
      <c r="AQ28" s="143">
        <v>15589415</v>
      </c>
      <c r="AR28" s="143">
        <v>4715429</v>
      </c>
      <c r="AS28" s="143">
        <v>2248447</v>
      </c>
      <c r="AT28" s="143">
        <v>2322460</v>
      </c>
      <c r="AU28" s="143">
        <v>707334</v>
      </c>
      <c r="AV28" s="143">
        <v>12305878</v>
      </c>
      <c r="AW28" s="143">
        <v>0</v>
      </c>
      <c r="AX28" s="143">
        <v>21785823</v>
      </c>
      <c r="AY28" s="143">
        <v>5393662</v>
      </c>
      <c r="AZ28" s="143">
        <v>-47339278</v>
      </c>
      <c r="BA28" s="143">
        <v>0</v>
      </c>
      <c r="BB28" s="143">
        <v>0</v>
      </c>
      <c r="BC28" s="143">
        <v>20159793</v>
      </c>
      <c r="BD28" s="143">
        <v>9395117</v>
      </c>
      <c r="BE28" s="143">
        <v>9395117</v>
      </c>
      <c r="BF28" s="143">
        <v>123922303</v>
      </c>
      <c r="BG28" s="143">
        <v>54151801</v>
      </c>
      <c r="BH28" s="143">
        <v>12013601</v>
      </c>
      <c r="BI28" s="143">
        <v>7353928</v>
      </c>
      <c r="BJ28" s="143">
        <v>7596001</v>
      </c>
      <c r="BK28" s="143">
        <v>2313456</v>
      </c>
      <c r="BL28" s="143">
        <v>40493516</v>
      </c>
      <c r="BM28" s="143">
        <v>0</v>
      </c>
      <c r="BN28" s="143">
        <v>0</v>
      </c>
      <c r="BO28" s="143">
        <v>0</v>
      </c>
      <c r="BP28" s="143">
        <v>0</v>
      </c>
      <c r="BQ28" s="143">
        <v>0</v>
      </c>
      <c r="BR28" s="143">
        <v>0</v>
      </c>
      <c r="BS28" s="143">
        <v>0</v>
      </c>
      <c r="BT28" s="143">
        <v>0</v>
      </c>
      <c r="BU28" s="143">
        <v>0</v>
      </c>
      <c r="BV28" s="143">
        <v>0</v>
      </c>
      <c r="BW28" s="143">
        <v>0</v>
      </c>
      <c r="BX28" s="143">
        <v>0</v>
      </c>
      <c r="BY28" s="143">
        <v>0</v>
      </c>
      <c r="BZ28" s="143">
        <v>0</v>
      </c>
      <c r="CA28" s="143">
        <v>4037707</v>
      </c>
      <c r="CB28" s="143">
        <v>0</v>
      </c>
      <c r="CC28" s="143">
        <v>0</v>
      </c>
      <c r="CD28" s="143">
        <v>0</v>
      </c>
      <c r="CE28" s="143">
        <v>0</v>
      </c>
      <c r="CF28" s="143">
        <v>0</v>
      </c>
      <c r="CG28" s="143">
        <v>4037707</v>
      </c>
      <c r="CH28" s="143">
        <v>811155142</v>
      </c>
      <c r="CI28" s="143">
        <v>416078420</v>
      </c>
      <c r="CJ28" s="143">
        <v>93007008</v>
      </c>
      <c r="CK28" s="143">
        <v>0</v>
      </c>
      <c r="CL28" s="143">
        <v>238279781</v>
      </c>
      <c r="CM28" s="143">
        <v>48897573</v>
      </c>
      <c r="CN28" s="143">
        <v>14892360</v>
      </c>
    </row>
    <row r="29" spans="1:92" x14ac:dyDescent="0.2">
      <c r="A29" s="156">
        <v>129020</v>
      </c>
      <c r="B29" s="157" t="s">
        <v>60</v>
      </c>
      <c r="C29" s="157" t="s">
        <v>61</v>
      </c>
      <c r="D29" s="158">
        <v>1</v>
      </c>
      <c r="E29" s="158" t="s">
        <v>33</v>
      </c>
      <c r="F29" s="158" t="s">
        <v>62</v>
      </c>
      <c r="G29" s="158">
        <v>476443333</v>
      </c>
      <c r="H29" s="158">
        <v>258700942</v>
      </c>
      <c r="I29" s="158">
        <v>80854154</v>
      </c>
      <c r="J29" s="158">
        <v>17815133</v>
      </c>
      <c r="K29" s="158">
        <v>23162632</v>
      </c>
      <c r="L29" s="158">
        <v>14058800</v>
      </c>
      <c r="M29" s="158">
        <v>81851672</v>
      </c>
      <c r="N29" s="158">
        <v>167696427</v>
      </c>
      <c r="O29" s="158">
        <v>72470773</v>
      </c>
      <c r="P29" s="158">
        <v>17328753</v>
      </c>
      <c r="Q29" s="158">
        <v>13148335</v>
      </c>
      <c r="R29" s="158">
        <v>17746923</v>
      </c>
      <c r="S29" s="158">
        <v>5891444</v>
      </c>
      <c r="T29" s="158">
        <v>41110199</v>
      </c>
      <c r="U29" s="158">
        <v>73144800</v>
      </c>
      <c r="V29" s="158">
        <v>38326341</v>
      </c>
      <c r="W29" s="158">
        <v>12707942</v>
      </c>
      <c r="X29" s="158">
        <v>1357837</v>
      </c>
      <c r="Y29" s="158">
        <v>1283251</v>
      </c>
      <c r="Z29" s="158">
        <v>2783897</v>
      </c>
      <c r="AA29" s="158">
        <v>16685532</v>
      </c>
      <c r="AB29" s="158">
        <v>145202795</v>
      </c>
      <c r="AC29" s="158">
        <v>63144473</v>
      </c>
      <c r="AD29" s="158">
        <v>24365206</v>
      </c>
      <c r="AE29" s="158">
        <v>10874440</v>
      </c>
      <c r="AF29" s="158">
        <v>15694941</v>
      </c>
      <c r="AG29" s="158">
        <v>4244700</v>
      </c>
      <c r="AH29" s="158">
        <v>26879035</v>
      </c>
      <c r="AI29" s="158">
        <v>53900477</v>
      </c>
      <c r="AJ29" s="158">
        <v>24893640</v>
      </c>
      <c r="AK29" s="158">
        <v>9510012</v>
      </c>
      <c r="AL29" s="158">
        <v>9070548</v>
      </c>
      <c r="AM29" s="158">
        <v>2907275</v>
      </c>
      <c r="AN29" s="158">
        <v>1719392</v>
      </c>
      <c r="AO29" s="158">
        <v>5799610</v>
      </c>
      <c r="AP29" s="158">
        <v>199557838</v>
      </c>
      <c r="AQ29" s="158">
        <v>88916127</v>
      </c>
      <c r="AR29" s="158">
        <v>43550929</v>
      </c>
      <c r="AS29" s="158">
        <v>29046567</v>
      </c>
      <c r="AT29" s="158">
        <v>19268440</v>
      </c>
      <c r="AU29" s="158">
        <v>4542419</v>
      </c>
      <c r="AV29" s="158">
        <v>14233356</v>
      </c>
      <c r="AW29" s="158">
        <v>0</v>
      </c>
      <c r="AX29" s="158">
        <v>29480544</v>
      </c>
      <c r="AY29" s="158">
        <v>17909469</v>
      </c>
      <c r="AZ29" s="158">
        <v>-117970703</v>
      </c>
      <c r="BA29" s="158">
        <v>8001177</v>
      </c>
      <c r="BB29" s="158">
        <v>1894829</v>
      </c>
      <c r="BC29" s="158">
        <v>60684684</v>
      </c>
      <c r="BD29" s="158">
        <v>5906389</v>
      </c>
      <c r="BE29" s="158">
        <v>5906389</v>
      </c>
      <c r="BF29" s="158">
        <v>218513078</v>
      </c>
      <c r="BG29" s="158">
        <v>64317518</v>
      </c>
      <c r="BH29" s="158">
        <v>24724825</v>
      </c>
      <c r="BI29" s="158">
        <v>26808058</v>
      </c>
      <c r="BJ29" s="158">
        <v>22141456</v>
      </c>
      <c r="BK29" s="158">
        <v>15103175</v>
      </c>
      <c r="BL29" s="158">
        <v>65418046</v>
      </c>
      <c r="BM29" s="158">
        <v>282846710</v>
      </c>
      <c r="BN29" s="158">
        <v>95631329</v>
      </c>
      <c r="BO29" s="158">
        <v>42155396</v>
      </c>
      <c r="BP29" s="158">
        <v>9056965</v>
      </c>
      <c r="BQ29" s="158">
        <v>9498680</v>
      </c>
      <c r="BR29" s="158">
        <v>149794</v>
      </c>
      <c r="BS29" s="158">
        <v>126354546</v>
      </c>
      <c r="BT29" s="158">
        <v>194979253</v>
      </c>
      <c r="BU29" s="158">
        <v>114907591</v>
      </c>
      <c r="BV29" s="158">
        <v>57451963</v>
      </c>
      <c r="BW29" s="158">
        <v>792820</v>
      </c>
      <c r="BX29" s="158">
        <v>1183155</v>
      </c>
      <c r="BY29" s="158">
        <v>0</v>
      </c>
      <c r="BZ29" s="158">
        <v>20643724</v>
      </c>
      <c r="CA29" s="158">
        <v>46820251</v>
      </c>
      <c r="CB29" s="158">
        <v>259418</v>
      </c>
      <c r="CC29" s="158">
        <v>85810</v>
      </c>
      <c r="CD29" s="158">
        <v>0</v>
      </c>
      <c r="CE29" s="158">
        <v>4220</v>
      </c>
      <c r="CF29" s="158">
        <v>5376</v>
      </c>
      <c r="CG29" s="158">
        <v>46465427</v>
      </c>
      <c r="CH29" s="158">
        <v>1865011351</v>
      </c>
      <c r="CI29" s="158">
        <v>851048696</v>
      </c>
      <c r="CJ29" s="158">
        <v>330644459</v>
      </c>
      <c r="CK29" s="158">
        <v>0</v>
      </c>
      <c r="CL29" s="158">
        <v>512032220</v>
      </c>
      <c r="CM29" s="158">
        <v>120892150</v>
      </c>
      <c r="CN29" s="158">
        <v>50393826</v>
      </c>
    </row>
    <row r="30" spans="1:92" x14ac:dyDescent="0.2">
      <c r="A30" s="149">
        <v>130943</v>
      </c>
      <c r="B30" s="150" t="s">
        <v>63</v>
      </c>
      <c r="C30" s="150" t="s">
        <v>64</v>
      </c>
      <c r="D30" s="144">
        <v>1</v>
      </c>
      <c r="E30" s="143" t="s">
        <v>33</v>
      </c>
    </row>
    <row r="31" spans="1:92" x14ac:dyDescent="0.2">
      <c r="A31" s="149">
        <v>132903</v>
      </c>
      <c r="B31" s="150" t="s">
        <v>65</v>
      </c>
      <c r="C31" s="150" t="s">
        <v>66</v>
      </c>
      <c r="D31" s="144">
        <v>1</v>
      </c>
      <c r="E31" s="143" t="s">
        <v>33</v>
      </c>
      <c r="G31" s="143">
        <v>279464236</v>
      </c>
      <c r="H31" s="143">
        <v>171149794</v>
      </c>
      <c r="I31" s="143">
        <v>39972459</v>
      </c>
      <c r="J31" s="143">
        <v>16984807</v>
      </c>
      <c r="K31" s="143">
        <v>24575999</v>
      </c>
      <c r="L31" s="143">
        <v>3645273</v>
      </c>
      <c r="M31" s="143">
        <v>23135904</v>
      </c>
      <c r="N31" s="143">
        <v>115051584</v>
      </c>
      <c r="O31" s="143">
        <v>54496916</v>
      </c>
      <c r="P31" s="143">
        <v>12727890</v>
      </c>
      <c r="Q31" s="143">
        <v>6992411</v>
      </c>
      <c r="R31" s="143">
        <v>10117601</v>
      </c>
      <c r="S31" s="143">
        <v>1500709</v>
      </c>
      <c r="T31" s="143">
        <v>29216057</v>
      </c>
      <c r="U31" s="143">
        <v>7638047</v>
      </c>
      <c r="V31" s="143">
        <v>2406410</v>
      </c>
      <c r="W31" s="143">
        <v>562023</v>
      </c>
      <c r="X31" s="143">
        <v>464212</v>
      </c>
      <c r="Y31" s="143">
        <v>671688</v>
      </c>
      <c r="Z31" s="143">
        <v>99629</v>
      </c>
      <c r="AA31" s="143">
        <v>3434085</v>
      </c>
      <c r="AB31" s="143">
        <v>63762627</v>
      </c>
      <c r="AC31" s="143">
        <v>32568181</v>
      </c>
      <c r="AD31" s="143">
        <v>7606379</v>
      </c>
      <c r="AE31" s="143">
        <v>3875258</v>
      </c>
      <c r="AF31" s="143">
        <v>5607266</v>
      </c>
      <c r="AG31" s="143">
        <v>831707</v>
      </c>
      <c r="AH31" s="143">
        <v>13273836</v>
      </c>
      <c r="AI31" s="143">
        <v>40818084</v>
      </c>
      <c r="AJ31" s="143">
        <v>19365149</v>
      </c>
      <c r="AK31" s="143">
        <v>4522779</v>
      </c>
      <c r="AL31" s="143">
        <v>2480773</v>
      </c>
      <c r="AM31" s="143">
        <v>3589530</v>
      </c>
      <c r="AN31" s="143">
        <v>532423</v>
      </c>
      <c r="AO31" s="143">
        <v>10327430</v>
      </c>
      <c r="AP31" s="143">
        <v>87866219</v>
      </c>
      <c r="AQ31" s="143">
        <v>34080970</v>
      </c>
      <c r="AR31" s="143">
        <v>7959695</v>
      </c>
      <c r="AS31" s="143">
        <v>5340185</v>
      </c>
      <c r="AT31" s="143">
        <v>7726929</v>
      </c>
      <c r="AU31" s="143">
        <v>1146109</v>
      </c>
      <c r="AV31" s="143">
        <v>31612331</v>
      </c>
      <c r="AW31" s="143">
        <v>0</v>
      </c>
      <c r="AX31" s="143">
        <v>12735924</v>
      </c>
      <c r="AY31" s="143">
        <v>2974506</v>
      </c>
      <c r="AZ31" s="143">
        <v>-40592553</v>
      </c>
      <c r="BA31" s="143">
        <v>0</v>
      </c>
      <c r="BB31" s="143">
        <v>0</v>
      </c>
      <c r="BC31" s="143">
        <v>24882123</v>
      </c>
      <c r="BD31" s="143">
        <v>90858509</v>
      </c>
      <c r="BE31" s="143">
        <v>90858509</v>
      </c>
      <c r="BF31" s="143">
        <v>73300052</v>
      </c>
      <c r="BG31" s="143">
        <v>28598748</v>
      </c>
      <c r="BH31" s="143">
        <v>6679309</v>
      </c>
      <c r="BI31" s="143">
        <v>4454907</v>
      </c>
      <c r="BJ31" s="143">
        <v>6445985</v>
      </c>
      <c r="BK31" s="143">
        <v>956111</v>
      </c>
      <c r="BL31" s="143">
        <v>26164992</v>
      </c>
      <c r="BM31" s="143">
        <v>0</v>
      </c>
      <c r="BN31" s="143">
        <v>0</v>
      </c>
      <c r="BO31" s="143">
        <v>0</v>
      </c>
      <c r="BP31" s="143">
        <v>0</v>
      </c>
      <c r="BQ31" s="143">
        <v>0</v>
      </c>
      <c r="BR31" s="143">
        <v>0</v>
      </c>
      <c r="BS31" s="143">
        <v>0</v>
      </c>
      <c r="BT31" s="143">
        <v>0</v>
      </c>
      <c r="BU31" s="143">
        <v>0</v>
      </c>
      <c r="BV31" s="143">
        <v>0</v>
      </c>
      <c r="BW31" s="143">
        <v>0</v>
      </c>
      <c r="BX31" s="143">
        <v>0</v>
      </c>
      <c r="BY31" s="143">
        <v>0</v>
      </c>
      <c r="BZ31" s="143">
        <v>0</v>
      </c>
      <c r="CA31" s="143">
        <v>33175724</v>
      </c>
      <c r="CB31" s="143">
        <v>12439</v>
      </c>
      <c r="CC31" s="143">
        <v>2905</v>
      </c>
      <c r="CD31" s="143">
        <v>0</v>
      </c>
      <c r="CE31" s="143">
        <v>0</v>
      </c>
      <c r="CF31" s="143">
        <v>0</v>
      </c>
      <c r="CG31" s="143">
        <v>33160380</v>
      </c>
      <c r="CH31" s="143">
        <v>791935082</v>
      </c>
      <c r="CI31" s="143">
        <v>355414531</v>
      </c>
      <c r="CJ31" s="143">
        <v>83007945</v>
      </c>
      <c r="CK31" s="143">
        <v>0</v>
      </c>
      <c r="CL31" s="143">
        <v>286065647</v>
      </c>
      <c r="CM31" s="143">
        <v>58734998</v>
      </c>
      <c r="CN31" s="143">
        <v>8711961</v>
      </c>
    </row>
    <row r="32" spans="1:92" x14ac:dyDescent="0.2">
      <c r="A32" s="149">
        <v>133669</v>
      </c>
      <c r="B32" s="150" t="s">
        <v>67</v>
      </c>
      <c r="C32" s="150" t="s">
        <v>66</v>
      </c>
      <c r="D32" s="144">
        <v>1</v>
      </c>
      <c r="E32" s="143" t="s">
        <v>29</v>
      </c>
      <c r="G32" s="143">
        <v>162121534</v>
      </c>
      <c r="H32" s="143">
        <v>82776437</v>
      </c>
      <c r="I32" s="143">
        <v>41953803</v>
      </c>
      <c r="J32" s="143">
        <v>8364881</v>
      </c>
      <c r="K32" s="143">
        <v>10839704</v>
      </c>
      <c r="L32" s="143">
        <v>1814805</v>
      </c>
      <c r="M32" s="143">
        <v>16371904</v>
      </c>
      <c r="N32" s="143">
        <v>29567196</v>
      </c>
      <c r="O32" s="143">
        <v>14299080</v>
      </c>
      <c r="P32" s="143">
        <v>3424678</v>
      </c>
      <c r="Q32" s="143">
        <v>1525560</v>
      </c>
      <c r="R32" s="143">
        <v>1976910</v>
      </c>
      <c r="S32" s="143">
        <v>330978</v>
      </c>
      <c r="T32" s="143">
        <v>8009990</v>
      </c>
      <c r="U32" s="143">
        <v>7495032</v>
      </c>
      <c r="V32" s="143">
        <v>2747786</v>
      </c>
      <c r="W32" s="143">
        <v>548414</v>
      </c>
      <c r="X32" s="143">
        <v>386716</v>
      </c>
      <c r="Y32" s="143">
        <v>501130</v>
      </c>
      <c r="Z32" s="143">
        <v>83900</v>
      </c>
      <c r="AA32" s="143">
        <v>3227086</v>
      </c>
      <c r="AB32" s="143">
        <v>45915537</v>
      </c>
      <c r="AC32" s="143">
        <v>24577059</v>
      </c>
      <c r="AD32" s="143">
        <v>7848374</v>
      </c>
      <c r="AE32" s="143">
        <v>2369075</v>
      </c>
      <c r="AF32" s="143">
        <v>3069986</v>
      </c>
      <c r="AG32" s="143">
        <v>513983</v>
      </c>
      <c r="AH32" s="143">
        <v>7537060</v>
      </c>
      <c r="AI32" s="143">
        <v>19266388</v>
      </c>
      <c r="AJ32" s="143">
        <v>9915528</v>
      </c>
      <c r="AK32" s="143">
        <v>2685249</v>
      </c>
      <c r="AL32" s="143">
        <v>994075</v>
      </c>
      <c r="AM32" s="143">
        <v>1288181</v>
      </c>
      <c r="AN32" s="143">
        <v>215670</v>
      </c>
      <c r="AO32" s="143">
        <v>4167685</v>
      </c>
      <c r="AP32" s="143">
        <v>49780755</v>
      </c>
      <c r="AQ32" s="143">
        <v>23156668</v>
      </c>
      <c r="AR32" s="143">
        <v>6675048</v>
      </c>
      <c r="AS32" s="143">
        <v>2568506</v>
      </c>
      <c r="AT32" s="143">
        <v>3328421</v>
      </c>
      <c r="AU32" s="143">
        <v>557251</v>
      </c>
      <c r="AV32" s="143">
        <v>13494861</v>
      </c>
      <c r="AW32" s="143">
        <v>0</v>
      </c>
      <c r="AX32" s="143">
        <v>3016368</v>
      </c>
      <c r="AY32" s="143">
        <v>1067932</v>
      </c>
      <c r="AZ32" s="143">
        <v>-20038418</v>
      </c>
      <c r="BA32" s="143">
        <v>1539385</v>
      </c>
      <c r="BB32" s="143">
        <v>257727</v>
      </c>
      <c r="BC32" s="143">
        <v>14157006</v>
      </c>
      <c r="BD32" s="143">
        <v>50741927</v>
      </c>
      <c r="BE32" s="143">
        <v>50741927</v>
      </c>
      <c r="BF32" s="143">
        <v>74222394</v>
      </c>
      <c r="BG32" s="143">
        <v>25211655</v>
      </c>
      <c r="BH32" s="143">
        <v>6509595</v>
      </c>
      <c r="BI32" s="143">
        <v>3829605</v>
      </c>
      <c r="BJ32" s="143">
        <v>4962628</v>
      </c>
      <c r="BK32" s="143">
        <v>830853</v>
      </c>
      <c r="BL32" s="143">
        <v>32878058</v>
      </c>
      <c r="BM32" s="143">
        <v>0</v>
      </c>
      <c r="BN32" s="143">
        <v>0</v>
      </c>
      <c r="BO32" s="143">
        <v>0</v>
      </c>
      <c r="BP32" s="143">
        <v>0</v>
      </c>
      <c r="BQ32" s="143">
        <v>0</v>
      </c>
      <c r="BR32" s="143">
        <v>0</v>
      </c>
      <c r="BS32" s="143">
        <v>0</v>
      </c>
      <c r="BT32" s="143">
        <v>0</v>
      </c>
      <c r="BU32" s="143">
        <v>0</v>
      </c>
      <c r="BV32" s="143">
        <v>0</v>
      </c>
      <c r="BW32" s="143">
        <v>0</v>
      </c>
      <c r="BX32" s="143">
        <v>0</v>
      </c>
      <c r="BY32" s="143">
        <v>0</v>
      </c>
      <c r="BZ32" s="143">
        <v>0</v>
      </c>
      <c r="CA32" s="143">
        <v>8281310</v>
      </c>
      <c r="CB32" s="143">
        <v>887925</v>
      </c>
      <c r="CC32" s="143">
        <v>240145</v>
      </c>
      <c r="CD32" s="143">
        <v>0</v>
      </c>
      <c r="CE32" s="143">
        <v>0</v>
      </c>
      <c r="CF32" s="143">
        <v>0</v>
      </c>
      <c r="CG32" s="143">
        <v>7153240</v>
      </c>
      <c r="CH32" s="143">
        <v>447392073</v>
      </c>
      <c r="CI32" s="143">
        <v>186588506</v>
      </c>
      <c r="CJ32" s="143">
        <v>70953238</v>
      </c>
      <c r="CK32" s="143">
        <v>0</v>
      </c>
      <c r="CL32" s="143">
        <v>157738817</v>
      </c>
      <c r="CM32" s="143">
        <v>27506345</v>
      </c>
      <c r="CN32" s="143">
        <v>4605167</v>
      </c>
    </row>
    <row r="33" spans="1:92" x14ac:dyDescent="0.2">
      <c r="A33" s="149">
        <v>133951</v>
      </c>
      <c r="B33" s="150" t="s">
        <v>68</v>
      </c>
      <c r="C33" s="150" t="s">
        <v>66</v>
      </c>
      <c r="D33" s="144">
        <v>1</v>
      </c>
      <c r="E33" s="143" t="s">
        <v>29</v>
      </c>
      <c r="G33" s="143">
        <v>234866312</v>
      </c>
      <c r="H33" s="143">
        <v>145014319</v>
      </c>
      <c r="I33" s="143">
        <v>32910698</v>
      </c>
      <c r="J33" s="143">
        <v>22582978</v>
      </c>
      <c r="K33" s="143">
        <v>14765140</v>
      </c>
      <c r="L33" s="143">
        <v>2405485</v>
      </c>
      <c r="M33" s="143">
        <v>17187692</v>
      </c>
      <c r="N33" s="143">
        <v>59579377</v>
      </c>
      <c r="O33" s="143">
        <v>28110987</v>
      </c>
      <c r="P33" s="143">
        <v>5209128</v>
      </c>
      <c r="Q33" s="143">
        <v>5728705</v>
      </c>
      <c r="R33" s="143">
        <v>3745526</v>
      </c>
      <c r="S33" s="143">
        <v>610208</v>
      </c>
      <c r="T33" s="143">
        <v>16174823</v>
      </c>
      <c r="U33" s="143">
        <v>6879923</v>
      </c>
      <c r="V33" s="143">
        <v>3729022</v>
      </c>
      <c r="W33" s="143">
        <v>1045007</v>
      </c>
      <c r="X33" s="143">
        <v>661522</v>
      </c>
      <c r="Y33" s="143">
        <v>432514</v>
      </c>
      <c r="Z33" s="143">
        <v>70464</v>
      </c>
      <c r="AA33" s="143">
        <v>941394</v>
      </c>
      <c r="AB33" s="143">
        <v>112844990</v>
      </c>
      <c r="AC33" s="143">
        <v>60092291</v>
      </c>
      <c r="AD33" s="143">
        <v>15936855</v>
      </c>
      <c r="AE33" s="143">
        <v>10850326</v>
      </c>
      <c r="AF33" s="143">
        <v>7094130</v>
      </c>
      <c r="AG33" s="143">
        <v>1155751</v>
      </c>
      <c r="AH33" s="143">
        <v>17715637</v>
      </c>
      <c r="AI33" s="143">
        <v>35516737</v>
      </c>
      <c r="AJ33" s="143">
        <v>17272251</v>
      </c>
      <c r="AK33" s="143">
        <v>4415167</v>
      </c>
      <c r="AL33" s="143">
        <v>3415022</v>
      </c>
      <c r="AM33" s="143">
        <v>2232800</v>
      </c>
      <c r="AN33" s="143">
        <v>363760</v>
      </c>
      <c r="AO33" s="143">
        <v>7817737</v>
      </c>
      <c r="AP33" s="143">
        <v>87587746</v>
      </c>
      <c r="AQ33" s="143">
        <v>44614708</v>
      </c>
      <c r="AR33" s="143">
        <v>2546361</v>
      </c>
      <c r="AS33" s="143">
        <v>8421779</v>
      </c>
      <c r="AT33" s="143">
        <v>5506304</v>
      </c>
      <c r="AU33" s="143">
        <v>897068</v>
      </c>
      <c r="AV33" s="143">
        <v>25601526</v>
      </c>
      <c r="AW33" s="143">
        <v>0</v>
      </c>
      <c r="AX33" s="143">
        <v>14657108</v>
      </c>
      <c r="AY33" s="143">
        <v>5826646</v>
      </c>
      <c r="AZ33" s="143">
        <v>-59298955</v>
      </c>
      <c r="BA33" s="143">
        <v>0</v>
      </c>
      <c r="BB33" s="143">
        <v>0</v>
      </c>
      <c r="BC33" s="143">
        <v>38815201</v>
      </c>
      <c r="BD33" s="143">
        <v>85233242</v>
      </c>
      <c r="BE33" s="143">
        <v>85233242</v>
      </c>
      <c r="BF33" s="143">
        <v>79442808</v>
      </c>
      <c r="BG33" s="143">
        <v>25139881</v>
      </c>
      <c r="BH33" s="143">
        <v>6633968</v>
      </c>
      <c r="BI33" s="143">
        <v>7638623</v>
      </c>
      <c r="BJ33" s="143">
        <v>4994263</v>
      </c>
      <c r="BK33" s="143">
        <v>813648</v>
      </c>
      <c r="BL33" s="143">
        <v>34222425</v>
      </c>
      <c r="BM33" s="143">
        <v>0</v>
      </c>
      <c r="BN33" s="143">
        <v>0</v>
      </c>
      <c r="BO33" s="143">
        <v>0</v>
      </c>
      <c r="BP33" s="143">
        <v>0</v>
      </c>
      <c r="BQ33" s="143">
        <v>0</v>
      </c>
      <c r="BR33" s="143">
        <v>0</v>
      </c>
      <c r="BS33" s="143">
        <v>0</v>
      </c>
      <c r="BT33" s="143">
        <v>0</v>
      </c>
      <c r="BU33" s="143">
        <v>0</v>
      </c>
      <c r="BV33" s="143">
        <v>0</v>
      </c>
      <c r="BW33" s="143">
        <v>0</v>
      </c>
      <c r="BX33" s="143">
        <v>0</v>
      </c>
      <c r="BY33" s="143">
        <v>0</v>
      </c>
      <c r="BZ33" s="143">
        <v>0</v>
      </c>
      <c r="CA33" s="143">
        <v>1230446</v>
      </c>
      <c r="CB33" s="143">
        <v>0</v>
      </c>
      <c r="CC33" s="143">
        <v>0</v>
      </c>
      <c r="CD33" s="143">
        <v>0</v>
      </c>
      <c r="CE33" s="143">
        <v>0</v>
      </c>
      <c r="CF33" s="143">
        <v>0</v>
      </c>
      <c r="CG33" s="143">
        <v>1230446</v>
      </c>
      <c r="CH33" s="143">
        <v>703181581</v>
      </c>
      <c r="CI33" s="143">
        <v>338630567</v>
      </c>
      <c r="CJ33" s="143">
        <v>74523830</v>
      </c>
      <c r="CK33" s="143">
        <v>0</v>
      </c>
      <c r="CL33" s="143">
        <v>244940123</v>
      </c>
      <c r="CM33" s="143">
        <v>38770677</v>
      </c>
      <c r="CN33" s="143">
        <v>6316384</v>
      </c>
    </row>
    <row r="34" spans="1:92" x14ac:dyDescent="0.2">
      <c r="A34" s="149">
        <v>134097</v>
      </c>
      <c r="B34" s="150" t="s">
        <v>69</v>
      </c>
      <c r="C34" s="150" t="s">
        <v>66</v>
      </c>
      <c r="D34" s="144">
        <v>1</v>
      </c>
      <c r="E34" s="143" t="s">
        <v>33</v>
      </c>
      <c r="G34" s="143">
        <v>324277171</v>
      </c>
      <c r="H34" s="143">
        <v>201368040</v>
      </c>
      <c r="I34" s="143">
        <v>49083895</v>
      </c>
      <c r="J34" s="143">
        <v>21954683</v>
      </c>
      <c r="K34" s="143">
        <v>24859887</v>
      </c>
      <c r="L34" s="143">
        <v>3187310</v>
      </c>
      <c r="M34" s="143">
        <v>23823356</v>
      </c>
      <c r="N34" s="143">
        <v>158549153</v>
      </c>
      <c r="O34" s="143">
        <v>71453610</v>
      </c>
      <c r="P34" s="143">
        <v>12482975</v>
      </c>
      <c r="Q34" s="143">
        <v>10734324</v>
      </c>
      <c r="R34" s="143">
        <v>12154769</v>
      </c>
      <c r="S34" s="143">
        <v>1558374</v>
      </c>
      <c r="T34" s="143">
        <v>50165101</v>
      </c>
      <c r="U34" s="143">
        <v>38821323</v>
      </c>
      <c r="V34" s="143">
        <v>19783671</v>
      </c>
      <c r="W34" s="143">
        <v>4946954</v>
      </c>
      <c r="X34" s="143">
        <v>2628337</v>
      </c>
      <c r="Y34" s="143">
        <v>2976138</v>
      </c>
      <c r="Z34" s="143">
        <v>381574</v>
      </c>
      <c r="AA34" s="143">
        <v>8104649</v>
      </c>
      <c r="AB34" s="143">
        <v>71509127</v>
      </c>
      <c r="AC34" s="143">
        <v>37633317</v>
      </c>
      <c r="AD34" s="143">
        <v>10466464</v>
      </c>
      <c r="AE34" s="143">
        <v>4841415</v>
      </c>
      <c r="AF34" s="143">
        <v>5482066</v>
      </c>
      <c r="AG34" s="143">
        <v>702861</v>
      </c>
      <c r="AH34" s="143">
        <v>12383004</v>
      </c>
      <c r="AI34" s="143">
        <v>36178235</v>
      </c>
      <c r="AJ34" s="143">
        <v>18117146</v>
      </c>
      <c r="AK34" s="143">
        <v>4917825</v>
      </c>
      <c r="AL34" s="143">
        <v>2449391</v>
      </c>
      <c r="AM34" s="143">
        <v>2773513</v>
      </c>
      <c r="AN34" s="143">
        <v>355595</v>
      </c>
      <c r="AO34" s="143">
        <v>7564765</v>
      </c>
      <c r="AP34" s="143">
        <v>64344569</v>
      </c>
      <c r="AQ34" s="143">
        <v>31435766</v>
      </c>
      <c r="AR34" s="143">
        <v>9656904</v>
      </c>
      <c r="AS34" s="143">
        <v>4356349</v>
      </c>
      <c r="AT34" s="143">
        <v>4932813</v>
      </c>
      <c r="AU34" s="143">
        <v>632441</v>
      </c>
      <c r="AV34" s="143">
        <v>13330296</v>
      </c>
      <c r="AW34" s="143">
        <v>0</v>
      </c>
      <c r="AX34" s="143">
        <v>15526753</v>
      </c>
      <c r="AY34" s="143">
        <v>6594935</v>
      </c>
      <c r="AZ34" s="143">
        <v>-58238483</v>
      </c>
      <c r="BA34" s="143">
        <v>0</v>
      </c>
      <c r="BB34" s="143">
        <v>0</v>
      </c>
      <c r="BC34" s="143">
        <v>36116795</v>
      </c>
      <c r="BD34" s="143">
        <v>89279004</v>
      </c>
      <c r="BE34" s="143">
        <v>89279004</v>
      </c>
      <c r="BF34" s="143">
        <v>166520085</v>
      </c>
      <c r="BG34" s="143">
        <v>61437041</v>
      </c>
      <c r="BH34" s="143">
        <v>15852611</v>
      </c>
      <c r="BI34" s="143">
        <v>11273984</v>
      </c>
      <c r="BJ34" s="143">
        <v>12765840</v>
      </c>
      <c r="BK34" s="143">
        <v>1636720</v>
      </c>
      <c r="BL34" s="143">
        <v>63553889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0</v>
      </c>
      <c r="BU34" s="143">
        <v>0</v>
      </c>
      <c r="BV34" s="143">
        <v>0</v>
      </c>
      <c r="BW34" s="143">
        <v>0</v>
      </c>
      <c r="BX34" s="143">
        <v>0</v>
      </c>
      <c r="BY34" s="143">
        <v>0</v>
      </c>
      <c r="BZ34" s="143">
        <v>0</v>
      </c>
      <c r="CA34" s="143">
        <v>6817349</v>
      </c>
      <c r="CB34" s="143">
        <v>0</v>
      </c>
      <c r="CC34" s="143">
        <v>0</v>
      </c>
      <c r="CD34" s="143">
        <v>0</v>
      </c>
      <c r="CE34" s="143">
        <v>0</v>
      </c>
      <c r="CF34" s="143">
        <v>0</v>
      </c>
      <c r="CG34" s="143">
        <v>6817349</v>
      </c>
      <c r="CH34" s="143">
        <v>956296016</v>
      </c>
      <c r="CI34" s="143">
        <v>456755344</v>
      </c>
      <c r="CJ34" s="143">
        <v>114002563</v>
      </c>
      <c r="CK34" s="143">
        <v>0</v>
      </c>
      <c r="CL34" s="143">
        <v>311138208</v>
      </c>
      <c r="CM34" s="143">
        <v>65945026</v>
      </c>
      <c r="CN34" s="143">
        <v>8454875</v>
      </c>
    </row>
    <row r="35" spans="1:92" x14ac:dyDescent="0.2">
      <c r="A35" s="149">
        <v>134130</v>
      </c>
      <c r="B35" s="150" t="s">
        <v>70</v>
      </c>
      <c r="C35" s="150" t="s">
        <v>66</v>
      </c>
      <c r="D35" s="144">
        <v>1</v>
      </c>
      <c r="E35" s="143" t="s">
        <v>33</v>
      </c>
      <c r="G35" s="143">
        <v>740879000</v>
      </c>
      <c r="H35" s="143">
        <v>483071000</v>
      </c>
      <c r="I35" s="143">
        <v>106139000</v>
      </c>
      <c r="J35" s="143">
        <v>35468000</v>
      </c>
      <c r="K35" s="143">
        <v>41682000</v>
      </c>
      <c r="L35" s="143">
        <v>1470000</v>
      </c>
      <c r="M35" s="143">
        <v>73049000</v>
      </c>
      <c r="N35" s="143">
        <v>622863000</v>
      </c>
      <c r="O35" s="143">
        <v>303802000</v>
      </c>
      <c r="P35" s="143">
        <v>74229000</v>
      </c>
      <c r="Q35" s="143">
        <v>29818000</v>
      </c>
      <c r="R35" s="143">
        <v>35042000</v>
      </c>
      <c r="S35" s="143">
        <v>1236000</v>
      </c>
      <c r="T35" s="143">
        <v>178736000</v>
      </c>
      <c r="U35" s="143">
        <v>402341000</v>
      </c>
      <c r="V35" s="143">
        <v>242525000</v>
      </c>
      <c r="W35" s="143">
        <v>59402000</v>
      </c>
      <c r="X35" s="143">
        <v>19261000</v>
      </c>
      <c r="Y35" s="143">
        <v>22636000</v>
      </c>
      <c r="Z35" s="143">
        <v>799000</v>
      </c>
      <c r="AA35" s="143">
        <v>57718000</v>
      </c>
      <c r="AB35" s="143">
        <v>167215000</v>
      </c>
      <c r="AC35" s="143">
        <v>90246000</v>
      </c>
      <c r="AD35" s="143">
        <v>25455000</v>
      </c>
      <c r="AE35" s="143">
        <v>8005000</v>
      </c>
      <c r="AF35" s="143">
        <v>9408000</v>
      </c>
      <c r="AG35" s="143">
        <v>332000</v>
      </c>
      <c r="AH35" s="143">
        <v>33769000</v>
      </c>
      <c r="AI35" s="143">
        <v>40384000</v>
      </c>
      <c r="AJ35" s="143">
        <v>18351000</v>
      </c>
      <c r="AK35" s="143">
        <v>1542000</v>
      </c>
      <c r="AL35" s="143">
        <v>1933000</v>
      </c>
      <c r="AM35" s="143">
        <v>2272000</v>
      </c>
      <c r="AN35" s="143">
        <v>80000</v>
      </c>
      <c r="AO35" s="143">
        <v>16206000</v>
      </c>
      <c r="AP35" s="143">
        <v>137246000</v>
      </c>
      <c r="AQ35" s="143">
        <v>76439000</v>
      </c>
      <c r="AR35" s="143">
        <v>16587000</v>
      </c>
      <c r="AS35" s="143">
        <v>6570000</v>
      </c>
      <c r="AT35" s="143">
        <v>7721000</v>
      </c>
      <c r="AU35" s="143">
        <v>272000</v>
      </c>
      <c r="AV35" s="143">
        <v>29657000</v>
      </c>
      <c r="AW35" s="143">
        <v>0</v>
      </c>
      <c r="AX35" s="143">
        <v>20136000</v>
      </c>
      <c r="AY35" s="143">
        <v>7920000</v>
      </c>
      <c r="AZ35" s="143">
        <v>-107698000</v>
      </c>
      <c r="BA35" s="143">
        <v>0</v>
      </c>
      <c r="BB35" s="143">
        <v>0</v>
      </c>
      <c r="BC35" s="143">
        <v>79642000</v>
      </c>
      <c r="BD35" s="143">
        <v>75934000</v>
      </c>
      <c r="BE35" s="143">
        <v>75934000</v>
      </c>
      <c r="BF35" s="143">
        <v>138760000</v>
      </c>
      <c r="BG35" s="143">
        <v>36857000</v>
      </c>
      <c r="BH35" s="143">
        <v>20400000</v>
      </c>
      <c r="BI35" s="143">
        <v>6643000</v>
      </c>
      <c r="BJ35" s="143">
        <v>7807000</v>
      </c>
      <c r="BK35" s="143">
        <v>275000</v>
      </c>
      <c r="BL35" s="143">
        <v>66778000</v>
      </c>
      <c r="BM35" s="143">
        <v>0</v>
      </c>
      <c r="BN35" s="143">
        <v>0</v>
      </c>
      <c r="BO35" s="143">
        <v>0</v>
      </c>
      <c r="BP35" s="143">
        <v>0</v>
      </c>
      <c r="BQ35" s="143">
        <v>0</v>
      </c>
      <c r="BR35" s="143">
        <v>0</v>
      </c>
      <c r="BS35" s="143">
        <v>0</v>
      </c>
      <c r="BT35" s="143">
        <v>0</v>
      </c>
      <c r="BU35" s="143">
        <v>0</v>
      </c>
      <c r="BV35" s="143">
        <v>0</v>
      </c>
      <c r="BW35" s="143">
        <v>0</v>
      </c>
      <c r="BX35" s="143">
        <v>0</v>
      </c>
      <c r="BY35" s="143">
        <v>0</v>
      </c>
      <c r="BZ35" s="143">
        <v>0</v>
      </c>
      <c r="CA35" s="143">
        <v>11720000</v>
      </c>
      <c r="CB35" s="143">
        <v>0</v>
      </c>
      <c r="CC35" s="143">
        <v>0</v>
      </c>
      <c r="CD35" s="143">
        <v>0</v>
      </c>
      <c r="CE35" s="143">
        <v>0</v>
      </c>
      <c r="CF35" s="143">
        <v>0</v>
      </c>
      <c r="CG35" s="143">
        <v>11720000</v>
      </c>
      <c r="CH35" s="143">
        <v>2337342000</v>
      </c>
      <c r="CI35" s="143">
        <v>1271427000</v>
      </c>
      <c r="CJ35" s="143">
        <v>311674000</v>
      </c>
      <c r="CK35" s="143">
        <v>0</v>
      </c>
      <c r="CL35" s="143">
        <v>623209000</v>
      </c>
      <c r="CM35" s="143">
        <v>126568000</v>
      </c>
      <c r="CN35" s="143">
        <v>4464000</v>
      </c>
    </row>
    <row r="36" spans="1:92" x14ac:dyDescent="0.2">
      <c r="A36" s="149">
        <v>137351</v>
      </c>
      <c r="B36" s="150" t="s">
        <v>71</v>
      </c>
      <c r="C36" s="150" t="s">
        <v>66</v>
      </c>
      <c r="D36" s="144">
        <v>1</v>
      </c>
      <c r="E36" s="143" t="s">
        <v>33</v>
      </c>
      <c r="G36" s="143">
        <v>281745551</v>
      </c>
      <c r="H36" s="143">
        <v>202007333</v>
      </c>
      <c r="I36" s="143">
        <v>41532003</v>
      </c>
      <c r="J36" s="143">
        <v>14803112</v>
      </c>
      <c r="K36" s="143">
        <v>13044983</v>
      </c>
      <c r="L36" s="143">
        <v>585618</v>
      </c>
      <c r="M36" s="143">
        <v>9772502</v>
      </c>
      <c r="N36" s="143">
        <v>276479512</v>
      </c>
      <c r="O36" s="143">
        <v>124917066</v>
      </c>
      <c r="P36" s="143">
        <v>27003445</v>
      </c>
      <c r="Q36" s="143">
        <v>16294407</v>
      </c>
      <c r="R36" s="143">
        <v>12865412</v>
      </c>
      <c r="S36" s="143">
        <v>513137</v>
      </c>
      <c r="T36" s="143">
        <v>94886045</v>
      </c>
      <c r="U36" s="143">
        <v>6437654</v>
      </c>
      <c r="V36" s="143">
        <v>3947738</v>
      </c>
      <c r="W36" s="143">
        <v>1214146</v>
      </c>
      <c r="X36" s="143">
        <v>386243</v>
      </c>
      <c r="Y36" s="143">
        <v>299577</v>
      </c>
      <c r="Z36" s="143">
        <v>11677</v>
      </c>
      <c r="AA36" s="143">
        <v>578273</v>
      </c>
      <c r="AB36" s="143">
        <v>87650622</v>
      </c>
      <c r="AC36" s="143">
        <v>49077242</v>
      </c>
      <c r="AD36" s="143">
        <v>14949389</v>
      </c>
      <c r="AE36" s="143">
        <v>4276910</v>
      </c>
      <c r="AF36" s="143">
        <v>4001743</v>
      </c>
      <c r="AG36" s="143">
        <v>190271</v>
      </c>
      <c r="AH36" s="143">
        <v>15155067</v>
      </c>
      <c r="AI36" s="143">
        <v>39544225</v>
      </c>
      <c r="AJ36" s="143">
        <v>22569205</v>
      </c>
      <c r="AK36" s="143">
        <v>6078115</v>
      </c>
      <c r="AL36" s="143">
        <v>1852044</v>
      </c>
      <c r="AM36" s="143">
        <v>1788781</v>
      </c>
      <c r="AN36" s="143">
        <v>87145</v>
      </c>
      <c r="AO36" s="143">
        <v>7168935</v>
      </c>
      <c r="AP36" s="143">
        <v>66600346</v>
      </c>
      <c r="AQ36" s="143">
        <v>38123020</v>
      </c>
      <c r="AR36" s="143">
        <v>7853886</v>
      </c>
      <c r="AS36" s="143">
        <v>3247116</v>
      </c>
      <c r="AT36" s="143">
        <v>3103609</v>
      </c>
      <c r="AU36" s="143">
        <v>148352</v>
      </c>
      <c r="AV36" s="143">
        <v>14124363</v>
      </c>
      <c r="AW36" s="143">
        <v>0</v>
      </c>
      <c r="AX36" s="143">
        <v>15566155</v>
      </c>
      <c r="AY36" s="143">
        <v>5438862</v>
      </c>
      <c r="AZ36" s="143">
        <v>-48684649</v>
      </c>
      <c r="BA36" s="143">
        <v>2301618</v>
      </c>
      <c r="BB36" s="143">
        <v>113942</v>
      </c>
      <c r="BC36" s="143">
        <v>25264072</v>
      </c>
      <c r="BD36" s="143">
        <v>87033375</v>
      </c>
      <c r="BE36" s="143">
        <v>87033375</v>
      </c>
      <c r="BF36" s="143">
        <v>134124730</v>
      </c>
      <c r="BG36" s="143">
        <v>47999582</v>
      </c>
      <c r="BH36" s="143">
        <v>13524565</v>
      </c>
      <c r="BI36" s="143">
        <v>7824817</v>
      </c>
      <c r="BJ36" s="143">
        <v>6206948</v>
      </c>
      <c r="BK36" s="143">
        <v>248978</v>
      </c>
      <c r="BL36" s="143">
        <v>58319840</v>
      </c>
      <c r="BM36" s="143">
        <v>0</v>
      </c>
      <c r="BN36" s="143">
        <v>0</v>
      </c>
      <c r="BO36" s="143">
        <v>0</v>
      </c>
      <c r="BP36" s="143">
        <v>0</v>
      </c>
      <c r="BQ36" s="143">
        <v>0</v>
      </c>
      <c r="BR36" s="143">
        <v>0</v>
      </c>
      <c r="BS36" s="143">
        <v>0</v>
      </c>
      <c r="BT36" s="143">
        <v>0</v>
      </c>
      <c r="BU36" s="143">
        <v>0</v>
      </c>
      <c r="BV36" s="143">
        <v>0</v>
      </c>
      <c r="BW36" s="143">
        <v>0</v>
      </c>
      <c r="BX36" s="143">
        <v>0</v>
      </c>
      <c r="BY36" s="143">
        <v>0</v>
      </c>
      <c r="BZ36" s="143">
        <v>0</v>
      </c>
      <c r="CA36" s="143">
        <v>21650649</v>
      </c>
      <c r="CB36" s="143">
        <v>0</v>
      </c>
      <c r="CC36" s="143">
        <v>0</v>
      </c>
      <c r="CD36" s="143">
        <v>0</v>
      </c>
      <c r="CE36" s="143">
        <v>0</v>
      </c>
      <c r="CF36" s="143">
        <v>0</v>
      </c>
      <c r="CG36" s="143">
        <v>21650649</v>
      </c>
      <c r="CH36" s="143">
        <v>1001266664</v>
      </c>
      <c r="CI36" s="143">
        <v>504207341</v>
      </c>
      <c r="CJ36" s="143">
        <v>117594411</v>
      </c>
      <c r="CK36" s="143">
        <v>0</v>
      </c>
      <c r="CL36" s="143">
        <v>333953121</v>
      </c>
      <c r="CM36" s="143">
        <v>43612671</v>
      </c>
      <c r="CN36" s="143">
        <v>1899120</v>
      </c>
    </row>
    <row r="37" spans="1:92" x14ac:dyDescent="0.2">
      <c r="A37" s="156">
        <v>139755</v>
      </c>
      <c r="B37" s="157" t="s">
        <v>72</v>
      </c>
      <c r="C37" s="157" t="s">
        <v>73</v>
      </c>
      <c r="D37" s="158">
        <v>1</v>
      </c>
      <c r="E37" s="158" t="s">
        <v>33</v>
      </c>
      <c r="F37" s="158" t="s">
        <v>62</v>
      </c>
      <c r="G37" s="158">
        <v>258728304</v>
      </c>
      <c r="H37" s="158">
        <v>153379486</v>
      </c>
      <c r="I37" s="158">
        <v>33607443</v>
      </c>
      <c r="J37" s="158">
        <v>27744720</v>
      </c>
      <c r="K37" s="158">
        <v>9842625</v>
      </c>
      <c r="L37" s="158">
        <v>6083235</v>
      </c>
      <c r="M37" s="158">
        <v>28070795</v>
      </c>
      <c r="N37" s="158">
        <v>591278680</v>
      </c>
      <c r="O37" s="158">
        <v>287805208</v>
      </c>
      <c r="P37" s="158">
        <v>55613998</v>
      </c>
      <c r="Q37" s="158">
        <v>63405748</v>
      </c>
      <c r="R37" s="158">
        <v>32334546</v>
      </c>
      <c r="S37" s="158">
        <v>110422</v>
      </c>
      <c r="T37" s="158">
        <v>152008758</v>
      </c>
      <c r="U37" s="158">
        <v>50728373</v>
      </c>
      <c r="V37" s="158">
        <v>28174574</v>
      </c>
      <c r="W37" s="158">
        <v>6306659</v>
      </c>
      <c r="X37" s="158">
        <v>5439855</v>
      </c>
      <c r="Y37" s="158">
        <v>372612</v>
      </c>
      <c r="Z37" s="158">
        <v>0</v>
      </c>
      <c r="AA37" s="158">
        <v>10434673</v>
      </c>
      <c r="AB37" s="158">
        <v>48448972</v>
      </c>
      <c r="AC37" s="158">
        <v>24891558</v>
      </c>
      <c r="AD37" s="158">
        <v>5977318</v>
      </c>
      <c r="AE37" s="158">
        <v>5195424</v>
      </c>
      <c r="AF37" s="158">
        <v>6146283</v>
      </c>
      <c r="AG37" s="158">
        <v>0</v>
      </c>
      <c r="AH37" s="158">
        <v>6238389</v>
      </c>
      <c r="AI37" s="158">
        <v>34704128</v>
      </c>
      <c r="AJ37" s="158">
        <v>12589856</v>
      </c>
      <c r="AK37" s="158">
        <v>2700647</v>
      </c>
      <c r="AL37" s="158">
        <v>3721496</v>
      </c>
      <c r="AM37" s="158">
        <v>1965352</v>
      </c>
      <c r="AN37" s="158">
        <v>1798798</v>
      </c>
      <c r="AO37" s="158">
        <v>11927979</v>
      </c>
      <c r="AP37" s="158">
        <v>76236176</v>
      </c>
      <c r="AQ37" s="158">
        <v>38447479</v>
      </c>
      <c r="AR37" s="158">
        <v>8419400</v>
      </c>
      <c r="AS37" s="158">
        <v>8175184</v>
      </c>
      <c r="AT37" s="158">
        <v>9082810</v>
      </c>
      <c r="AU37" s="158">
        <v>0</v>
      </c>
      <c r="AV37" s="158">
        <v>12111303</v>
      </c>
      <c r="AW37" s="158">
        <v>0</v>
      </c>
      <c r="AX37" s="158">
        <v>24921685</v>
      </c>
      <c r="AY37" s="158">
        <v>6702182</v>
      </c>
      <c r="AZ37" s="158">
        <v>-123241121</v>
      </c>
      <c r="BA37" s="158">
        <v>5822550</v>
      </c>
      <c r="BB37" s="158">
        <v>9888001</v>
      </c>
      <c r="BC37" s="158">
        <v>75906703</v>
      </c>
      <c r="BD37" s="158">
        <v>15894136</v>
      </c>
      <c r="BE37" s="158">
        <v>15894136</v>
      </c>
      <c r="BF37" s="158">
        <v>89137852</v>
      </c>
      <c r="BG37" s="158">
        <v>18689476</v>
      </c>
      <c r="BH37" s="158">
        <v>4578479</v>
      </c>
      <c r="BI37" s="158">
        <v>9558694</v>
      </c>
      <c r="BJ37" s="158">
        <v>9743420</v>
      </c>
      <c r="BK37" s="158">
        <v>8581787</v>
      </c>
      <c r="BL37" s="158">
        <v>37985996</v>
      </c>
      <c r="BM37" s="158">
        <v>0</v>
      </c>
      <c r="BN37" s="158">
        <v>0</v>
      </c>
      <c r="BO37" s="158">
        <v>0</v>
      </c>
      <c r="BP37" s="158">
        <v>0</v>
      </c>
      <c r="BQ37" s="158">
        <v>0</v>
      </c>
      <c r="BR37" s="158">
        <v>0</v>
      </c>
      <c r="BS37" s="158">
        <v>0</v>
      </c>
      <c r="BT37" s="158">
        <v>0</v>
      </c>
      <c r="BU37" s="158">
        <v>0</v>
      </c>
      <c r="BV37" s="158">
        <v>0</v>
      </c>
      <c r="BW37" s="158">
        <v>0</v>
      </c>
      <c r="BX37" s="158">
        <v>0</v>
      </c>
      <c r="BY37" s="158">
        <v>0</v>
      </c>
      <c r="BZ37" s="158">
        <v>0</v>
      </c>
      <c r="CA37" s="158">
        <v>0</v>
      </c>
      <c r="CB37" s="158">
        <v>0</v>
      </c>
      <c r="CC37" s="158">
        <v>0</v>
      </c>
      <c r="CD37" s="158">
        <v>0</v>
      </c>
      <c r="CE37" s="158">
        <v>0</v>
      </c>
      <c r="CF37" s="158">
        <v>0</v>
      </c>
      <c r="CG37" s="158">
        <v>0</v>
      </c>
      <c r="CH37" s="158">
        <v>1165156621</v>
      </c>
      <c r="CI37" s="158">
        <v>588899322</v>
      </c>
      <c r="CJ37" s="158">
        <v>123906126</v>
      </c>
      <c r="CK37" s="158">
        <v>0</v>
      </c>
      <c r="CL37" s="158">
        <v>350578732</v>
      </c>
      <c r="CM37" s="158">
        <v>75310198</v>
      </c>
      <c r="CN37" s="158">
        <v>26462243</v>
      </c>
    </row>
    <row r="38" spans="1:92" x14ac:dyDescent="0.2">
      <c r="A38" s="149">
        <v>139940</v>
      </c>
      <c r="B38" s="150" t="s">
        <v>74</v>
      </c>
      <c r="C38" s="150" t="s">
        <v>73</v>
      </c>
      <c r="D38" s="144">
        <v>1</v>
      </c>
      <c r="E38" s="143" t="s">
        <v>33</v>
      </c>
      <c r="G38" s="143">
        <v>209372013</v>
      </c>
      <c r="H38" s="143">
        <v>123814067</v>
      </c>
      <c r="I38" s="143">
        <v>35480298</v>
      </c>
      <c r="J38" s="143">
        <v>19761235</v>
      </c>
      <c r="K38" s="143">
        <v>10446529</v>
      </c>
      <c r="L38" s="143">
        <v>2791006</v>
      </c>
      <c r="M38" s="143">
        <v>17078878</v>
      </c>
      <c r="N38" s="143">
        <v>97452722</v>
      </c>
      <c r="O38" s="143">
        <v>54285799</v>
      </c>
      <c r="P38" s="143">
        <v>5984399</v>
      </c>
      <c r="Q38" s="143">
        <v>9258835</v>
      </c>
      <c r="R38" s="143">
        <v>6178965</v>
      </c>
      <c r="S38" s="143">
        <v>0</v>
      </c>
      <c r="T38" s="143">
        <v>21744724</v>
      </c>
      <c r="U38" s="143">
        <v>30864740</v>
      </c>
      <c r="V38" s="143">
        <v>10164763</v>
      </c>
      <c r="W38" s="143">
        <v>2312782</v>
      </c>
      <c r="X38" s="143">
        <v>2963441</v>
      </c>
      <c r="Y38" s="143">
        <v>110321</v>
      </c>
      <c r="Z38" s="143">
        <v>0</v>
      </c>
      <c r="AA38" s="143">
        <v>15313433</v>
      </c>
      <c r="AB38" s="143">
        <v>72818017</v>
      </c>
      <c r="AC38" s="143">
        <v>32053469</v>
      </c>
      <c r="AD38" s="143">
        <v>8462011</v>
      </c>
      <c r="AE38" s="143">
        <v>6854498</v>
      </c>
      <c r="AF38" s="143">
        <v>7987257</v>
      </c>
      <c r="AG38" s="143">
        <v>4860</v>
      </c>
      <c r="AH38" s="143">
        <v>17455922</v>
      </c>
      <c r="AI38" s="143">
        <v>36633715</v>
      </c>
      <c r="AJ38" s="143">
        <v>17870406</v>
      </c>
      <c r="AK38" s="143">
        <v>4493997</v>
      </c>
      <c r="AL38" s="143">
        <v>3277311</v>
      </c>
      <c r="AM38" s="143">
        <v>1013687</v>
      </c>
      <c r="AN38" s="143">
        <v>2251945</v>
      </c>
      <c r="AO38" s="143">
        <v>7726369</v>
      </c>
      <c r="AP38" s="143">
        <v>30556586</v>
      </c>
      <c r="AQ38" s="143">
        <v>17334704</v>
      </c>
      <c r="AR38" s="143">
        <v>2082462</v>
      </c>
      <c r="AS38" s="143">
        <v>2873478</v>
      </c>
      <c r="AT38" s="143">
        <v>475135</v>
      </c>
      <c r="AU38" s="143">
        <v>23464</v>
      </c>
      <c r="AV38" s="143">
        <v>7767343</v>
      </c>
      <c r="AW38" s="143">
        <v>0</v>
      </c>
      <c r="AX38" s="143">
        <v>16946307</v>
      </c>
      <c r="AY38" s="143">
        <v>4727356</v>
      </c>
      <c r="AZ38" s="143">
        <v>-50144032</v>
      </c>
      <c r="BA38" s="143">
        <v>1694830</v>
      </c>
      <c r="BB38" s="143">
        <v>3025508</v>
      </c>
      <c r="BC38" s="143">
        <v>23750031</v>
      </c>
      <c r="BD38" s="143">
        <v>35188110</v>
      </c>
      <c r="BE38" s="143">
        <v>35188110</v>
      </c>
      <c r="BF38" s="143">
        <v>66325986</v>
      </c>
      <c r="BG38" s="143">
        <v>7485781</v>
      </c>
      <c r="BH38" s="143">
        <v>1332783</v>
      </c>
      <c r="BI38" s="143">
        <v>5155234</v>
      </c>
      <c r="BJ38" s="143">
        <v>6527777</v>
      </c>
      <c r="BK38" s="143">
        <v>11547290</v>
      </c>
      <c r="BL38" s="143">
        <v>34277121</v>
      </c>
      <c r="BM38" s="143">
        <v>0</v>
      </c>
      <c r="BN38" s="143">
        <v>0</v>
      </c>
      <c r="BO38" s="143">
        <v>0</v>
      </c>
      <c r="BP38" s="143">
        <v>0</v>
      </c>
      <c r="BQ38" s="143">
        <v>0</v>
      </c>
      <c r="BR38" s="143">
        <v>0</v>
      </c>
      <c r="BS38" s="143">
        <v>0</v>
      </c>
      <c r="BT38" s="143">
        <v>0</v>
      </c>
      <c r="BU38" s="143">
        <v>0</v>
      </c>
      <c r="BV38" s="143">
        <v>0</v>
      </c>
      <c r="BW38" s="143">
        <v>0</v>
      </c>
      <c r="BX38" s="143">
        <v>0</v>
      </c>
      <c r="BY38" s="143">
        <v>0</v>
      </c>
      <c r="BZ38" s="143">
        <v>0</v>
      </c>
      <c r="CA38" s="143">
        <v>3211690</v>
      </c>
      <c r="CB38" s="143">
        <v>114485</v>
      </c>
      <c r="CC38" s="143">
        <v>0</v>
      </c>
      <c r="CD38" s="143">
        <v>0</v>
      </c>
      <c r="CE38" s="143">
        <v>0</v>
      </c>
      <c r="CF38" s="143">
        <v>0</v>
      </c>
      <c r="CG38" s="143">
        <v>3097205</v>
      </c>
      <c r="CH38" s="143">
        <v>582423579</v>
      </c>
      <c r="CI38" s="143">
        <v>280069781</v>
      </c>
      <c r="CJ38" s="143">
        <v>64876088</v>
      </c>
      <c r="CK38" s="143">
        <v>0</v>
      </c>
      <c r="CL38" s="143">
        <v>183399136</v>
      </c>
      <c r="CM38" s="143">
        <v>34434501</v>
      </c>
      <c r="CN38" s="143">
        <v>19644073</v>
      </c>
    </row>
    <row r="39" spans="1:92" x14ac:dyDescent="0.2">
      <c r="A39" s="149">
        <v>139959</v>
      </c>
      <c r="B39" s="150" t="s">
        <v>75</v>
      </c>
      <c r="C39" s="150" t="s">
        <v>73</v>
      </c>
      <c r="D39" s="144">
        <v>1</v>
      </c>
      <c r="E39" s="143" t="s">
        <v>33</v>
      </c>
      <c r="G39" s="143">
        <v>272484438</v>
      </c>
      <c r="H39" s="143">
        <v>158067568</v>
      </c>
      <c r="I39" s="143">
        <v>40242252</v>
      </c>
      <c r="J39" s="143">
        <v>29174165</v>
      </c>
      <c r="K39" s="143">
        <v>13311933</v>
      </c>
      <c r="L39" s="143">
        <v>846344</v>
      </c>
      <c r="M39" s="143">
        <v>30842176</v>
      </c>
      <c r="N39" s="143">
        <v>337789631</v>
      </c>
      <c r="O39" s="143">
        <v>176242815</v>
      </c>
      <c r="P39" s="143">
        <v>40266089</v>
      </c>
      <c r="Q39" s="143">
        <v>35632910</v>
      </c>
      <c r="R39" s="143">
        <v>18158665</v>
      </c>
      <c r="S39" s="143">
        <v>4115067</v>
      </c>
      <c r="T39" s="143">
        <v>63374085</v>
      </c>
      <c r="U39" s="143">
        <v>169250562</v>
      </c>
      <c r="V39" s="143">
        <v>83576484</v>
      </c>
      <c r="W39" s="143">
        <v>28097448</v>
      </c>
      <c r="X39" s="143">
        <v>18599099</v>
      </c>
      <c r="Y39" s="143">
        <v>4562587</v>
      </c>
      <c r="Z39" s="143">
        <v>8</v>
      </c>
      <c r="AA39" s="143">
        <v>34414936</v>
      </c>
      <c r="AB39" s="143">
        <v>96510980</v>
      </c>
      <c r="AC39" s="143">
        <v>42206714</v>
      </c>
      <c r="AD39" s="143">
        <v>13406565</v>
      </c>
      <c r="AE39" s="143">
        <v>9079694</v>
      </c>
      <c r="AF39" s="143">
        <v>16113737</v>
      </c>
      <c r="AG39" s="143">
        <v>0</v>
      </c>
      <c r="AH39" s="143">
        <v>15704270</v>
      </c>
      <c r="AI39" s="143">
        <v>42397094</v>
      </c>
      <c r="AJ39" s="143">
        <v>16776387</v>
      </c>
      <c r="AK39" s="143">
        <v>4997924</v>
      </c>
      <c r="AL39" s="143">
        <v>4480896</v>
      </c>
      <c r="AM39" s="143">
        <v>1862484</v>
      </c>
      <c r="AN39" s="143">
        <v>857977</v>
      </c>
      <c r="AO39" s="143">
        <v>13421426</v>
      </c>
      <c r="AP39" s="143">
        <v>76379993</v>
      </c>
      <c r="AQ39" s="143">
        <v>37497830</v>
      </c>
      <c r="AR39" s="143">
        <v>19479288</v>
      </c>
      <c r="AS39" s="143">
        <v>8505841</v>
      </c>
      <c r="AT39" s="143">
        <v>1064002</v>
      </c>
      <c r="AU39" s="143">
        <v>0</v>
      </c>
      <c r="AV39" s="143">
        <v>9833032</v>
      </c>
      <c r="AW39" s="143">
        <v>0</v>
      </c>
      <c r="AX39" s="143">
        <v>38256927</v>
      </c>
      <c r="AY39" s="143">
        <v>14454471</v>
      </c>
      <c r="AZ39" s="143">
        <v>-120319465</v>
      </c>
      <c r="BA39" s="143">
        <v>4387329</v>
      </c>
      <c r="BB39" s="143">
        <v>1207262</v>
      </c>
      <c r="BC39" s="143">
        <v>62013476</v>
      </c>
      <c r="BD39" s="143">
        <v>27303659</v>
      </c>
      <c r="BE39" s="143">
        <v>27303659</v>
      </c>
      <c r="BF39" s="143">
        <v>159068759</v>
      </c>
      <c r="BG39" s="143">
        <v>58252628</v>
      </c>
      <c r="BH39" s="143">
        <v>15171041</v>
      </c>
      <c r="BI39" s="143">
        <v>14846860</v>
      </c>
      <c r="BJ39" s="143">
        <v>15566776</v>
      </c>
      <c r="BK39" s="143">
        <v>12038674</v>
      </c>
      <c r="BL39" s="143">
        <v>43192780</v>
      </c>
      <c r="BM39" s="143">
        <v>0</v>
      </c>
      <c r="BN39" s="143">
        <v>0</v>
      </c>
      <c r="BO39" s="143">
        <v>0</v>
      </c>
      <c r="BP39" s="143">
        <v>0</v>
      </c>
      <c r="BQ39" s="143">
        <v>0</v>
      </c>
      <c r="BR39" s="143">
        <v>0</v>
      </c>
      <c r="BS39" s="143">
        <v>0</v>
      </c>
      <c r="BT39" s="143">
        <v>0</v>
      </c>
      <c r="BU39" s="143">
        <v>0</v>
      </c>
      <c r="BV39" s="143">
        <v>0</v>
      </c>
      <c r="BW39" s="143">
        <v>0</v>
      </c>
      <c r="BX39" s="143">
        <v>0</v>
      </c>
      <c r="BY39" s="143">
        <v>0</v>
      </c>
      <c r="BZ39" s="143">
        <v>0</v>
      </c>
      <c r="CA39" s="143">
        <v>0</v>
      </c>
      <c r="CB39" s="143">
        <v>0</v>
      </c>
      <c r="CC39" s="143">
        <v>0</v>
      </c>
      <c r="CD39" s="143">
        <v>0</v>
      </c>
      <c r="CE39" s="143">
        <v>0</v>
      </c>
      <c r="CF39" s="143">
        <v>0</v>
      </c>
      <c r="CG39" s="143">
        <v>0</v>
      </c>
      <c r="CH39" s="143">
        <v>1181185116</v>
      </c>
      <c r="CI39" s="143">
        <v>610877353</v>
      </c>
      <c r="CJ39" s="143">
        <v>176115078</v>
      </c>
      <c r="CK39" s="143">
        <v>0</v>
      </c>
      <c r="CL39" s="143">
        <v>300099840</v>
      </c>
      <c r="CM39" s="143">
        <v>75027513</v>
      </c>
      <c r="CN39" s="143">
        <v>19065332</v>
      </c>
    </row>
    <row r="40" spans="1:92" x14ac:dyDescent="0.2">
      <c r="A40" s="149">
        <v>141574</v>
      </c>
      <c r="B40" s="150" t="s">
        <v>76</v>
      </c>
      <c r="C40" s="150" t="s">
        <v>77</v>
      </c>
      <c r="D40" s="144">
        <v>1</v>
      </c>
      <c r="E40" s="143" t="s">
        <v>33</v>
      </c>
      <c r="G40" s="143">
        <v>263271106</v>
      </c>
      <c r="H40" s="143">
        <v>157271174</v>
      </c>
      <c r="I40" s="143">
        <v>49532653</v>
      </c>
      <c r="J40" s="143">
        <v>15029774</v>
      </c>
      <c r="K40" s="143">
        <v>15834585</v>
      </c>
      <c r="L40" s="143">
        <v>5915662</v>
      </c>
      <c r="M40" s="143">
        <v>19687258</v>
      </c>
      <c r="N40" s="143">
        <v>338101751</v>
      </c>
      <c r="O40" s="143">
        <v>142649726</v>
      </c>
      <c r="P40" s="143">
        <v>37874213</v>
      </c>
      <c r="Q40" s="143">
        <v>18585197</v>
      </c>
      <c r="R40" s="143">
        <v>19580393</v>
      </c>
      <c r="S40" s="143">
        <v>7315063</v>
      </c>
      <c r="T40" s="143">
        <v>112097159</v>
      </c>
      <c r="U40" s="143">
        <v>42834537</v>
      </c>
      <c r="V40" s="143">
        <v>19373106</v>
      </c>
      <c r="W40" s="143">
        <v>5833240</v>
      </c>
      <c r="X40" s="143">
        <v>2354582</v>
      </c>
      <c r="Y40" s="143">
        <v>2480665</v>
      </c>
      <c r="Z40" s="143">
        <v>926755</v>
      </c>
      <c r="AA40" s="143">
        <v>11866189</v>
      </c>
      <c r="AB40" s="143">
        <v>76143433</v>
      </c>
      <c r="AC40" s="143">
        <v>35450539</v>
      </c>
      <c r="AD40" s="143">
        <v>12178086</v>
      </c>
      <c r="AE40" s="143">
        <v>4185547</v>
      </c>
      <c r="AF40" s="143">
        <v>4409673</v>
      </c>
      <c r="AG40" s="143">
        <v>1647415</v>
      </c>
      <c r="AH40" s="143">
        <v>18272173</v>
      </c>
      <c r="AI40" s="143">
        <v>45251293</v>
      </c>
      <c r="AJ40" s="143">
        <v>19586272</v>
      </c>
      <c r="AK40" s="143">
        <v>6172221</v>
      </c>
      <c r="AL40" s="143">
        <v>2487429</v>
      </c>
      <c r="AM40" s="143">
        <v>2620626</v>
      </c>
      <c r="AN40" s="143">
        <v>979043</v>
      </c>
      <c r="AO40" s="143">
        <v>13405702</v>
      </c>
      <c r="AP40" s="143">
        <v>12646165</v>
      </c>
      <c r="AQ40" s="143">
        <v>5770725</v>
      </c>
      <c r="AR40" s="143">
        <v>2041248</v>
      </c>
      <c r="AS40" s="143">
        <v>695150</v>
      </c>
      <c r="AT40" s="143">
        <v>732374</v>
      </c>
      <c r="AU40" s="143">
        <v>273608</v>
      </c>
      <c r="AV40" s="143">
        <v>3133060</v>
      </c>
      <c r="AW40" s="143">
        <v>0</v>
      </c>
      <c r="AX40" s="143">
        <v>11403656</v>
      </c>
      <c r="AY40" s="143">
        <v>4418759</v>
      </c>
      <c r="AZ40" s="143">
        <v>-47823435</v>
      </c>
      <c r="BA40" s="143">
        <v>0</v>
      </c>
      <c r="BB40" s="143">
        <v>0</v>
      </c>
      <c r="BC40" s="143">
        <v>32001020</v>
      </c>
      <c r="BD40" s="143">
        <v>18336122</v>
      </c>
      <c r="BE40" s="143">
        <v>18336122</v>
      </c>
      <c r="BF40" s="143">
        <v>76724453</v>
      </c>
      <c r="BG40" s="143">
        <v>18619767</v>
      </c>
      <c r="BH40" s="143">
        <v>8006260</v>
      </c>
      <c r="BI40" s="143">
        <v>4217485</v>
      </c>
      <c r="BJ40" s="143">
        <v>4443322</v>
      </c>
      <c r="BK40" s="143">
        <v>1659986</v>
      </c>
      <c r="BL40" s="143">
        <v>39777633</v>
      </c>
      <c r="BM40" s="143">
        <v>0</v>
      </c>
      <c r="BN40" s="143">
        <v>0</v>
      </c>
      <c r="BO40" s="143">
        <v>0</v>
      </c>
      <c r="BP40" s="143">
        <v>0</v>
      </c>
      <c r="BQ40" s="143">
        <v>0</v>
      </c>
      <c r="BR40" s="143">
        <v>0</v>
      </c>
      <c r="BS40" s="143">
        <v>0</v>
      </c>
      <c r="BT40" s="143">
        <v>4880386</v>
      </c>
      <c r="BU40" s="143">
        <v>2049617</v>
      </c>
      <c r="BV40" s="143">
        <v>522213</v>
      </c>
      <c r="BW40" s="143">
        <v>268271</v>
      </c>
      <c r="BX40" s="143">
        <v>282635</v>
      </c>
      <c r="BY40" s="143">
        <v>105592</v>
      </c>
      <c r="BZ40" s="143">
        <v>1652058</v>
      </c>
      <c r="CA40" s="143">
        <v>616502</v>
      </c>
      <c r="CB40" s="143">
        <v>523267</v>
      </c>
      <c r="CC40" s="143">
        <v>93235</v>
      </c>
      <c r="CD40" s="143">
        <v>0</v>
      </c>
      <c r="CE40" s="143">
        <v>0</v>
      </c>
      <c r="CF40" s="143">
        <v>0</v>
      </c>
      <c r="CG40" s="143">
        <v>0</v>
      </c>
      <c r="CH40" s="143">
        <v>878805748</v>
      </c>
      <c r="CI40" s="143">
        <v>412697849</v>
      </c>
      <c r="CJ40" s="143">
        <v>126672128</v>
      </c>
      <c r="CK40" s="143">
        <v>0</v>
      </c>
      <c r="CL40" s="143">
        <v>270228374</v>
      </c>
      <c r="CM40" s="143">
        <v>50384273</v>
      </c>
      <c r="CN40" s="143">
        <v>18823124</v>
      </c>
    </row>
    <row r="41" spans="1:92" x14ac:dyDescent="0.2">
      <c r="A41" s="149">
        <v>153603</v>
      </c>
      <c r="B41" s="150" t="s">
        <v>78</v>
      </c>
      <c r="C41" s="150" t="s">
        <v>79</v>
      </c>
      <c r="D41" s="144">
        <v>1</v>
      </c>
      <c r="E41" s="143" t="s">
        <v>33</v>
      </c>
      <c r="G41" s="143">
        <v>249453088</v>
      </c>
      <c r="H41" s="143">
        <v>144822289</v>
      </c>
      <c r="I41" s="143">
        <v>43239193</v>
      </c>
      <c r="J41" s="143">
        <v>15913199</v>
      </c>
      <c r="K41" s="143">
        <v>17796225</v>
      </c>
      <c r="L41" s="143">
        <v>3912028</v>
      </c>
      <c r="M41" s="143">
        <v>23770154</v>
      </c>
      <c r="N41" s="143">
        <v>201189489</v>
      </c>
      <c r="O41" s="143">
        <v>85920420</v>
      </c>
      <c r="P41" s="143">
        <v>21272256</v>
      </c>
      <c r="Q41" s="143">
        <v>12834351</v>
      </c>
      <c r="R41" s="143">
        <v>14353053</v>
      </c>
      <c r="S41" s="143">
        <v>3155138</v>
      </c>
      <c r="T41" s="143">
        <v>63654271</v>
      </c>
      <c r="U41" s="143">
        <v>84341248</v>
      </c>
      <c r="V41" s="143">
        <v>36839449</v>
      </c>
      <c r="W41" s="143">
        <v>13510350</v>
      </c>
      <c r="X41" s="143">
        <v>5380333</v>
      </c>
      <c r="Y41" s="143">
        <v>6016993</v>
      </c>
      <c r="Z41" s="143">
        <v>1322676</v>
      </c>
      <c r="AA41" s="143">
        <v>21271447</v>
      </c>
      <c r="AB41" s="143">
        <v>117326282</v>
      </c>
      <c r="AC41" s="143">
        <v>61816547</v>
      </c>
      <c r="AD41" s="143">
        <v>19978346</v>
      </c>
      <c r="AE41" s="143">
        <v>7484520</v>
      </c>
      <c r="AF41" s="143">
        <v>8370171</v>
      </c>
      <c r="AG41" s="143">
        <v>1839960</v>
      </c>
      <c r="AH41" s="143">
        <v>17836738</v>
      </c>
      <c r="AI41" s="143">
        <v>32380659</v>
      </c>
      <c r="AJ41" s="143">
        <v>13392757</v>
      </c>
      <c r="AK41" s="143">
        <v>4357794</v>
      </c>
      <c r="AL41" s="143">
        <v>2065638</v>
      </c>
      <c r="AM41" s="143">
        <v>2310068</v>
      </c>
      <c r="AN41" s="143">
        <v>507807</v>
      </c>
      <c r="AO41" s="143">
        <v>9746595</v>
      </c>
      <c r="AP41" s="143">
        <v>40241203</v>
      </c>
      <c r="AQ41" s="143">
        <v>21463958</v>
      </c>
      <c r="AR41" s="143">
        <v>7883230</v>
      </c>
      <c r="AS41" s="143">
        <v>2567081</v>
      </c>
      <c r="AT41" s="143">
        <v>2870846</v>
      </c>
      <c r="AU41" s="143">
        <v>631080</v>
      </c>
      <c r="AV41" s="143">
        <v>4825008</v>
      </c>
      <c r="AW41" s="143">
        <v>0</v>
      </c>
      <c r="AX41" s="143">
        <v>19868456</v>
      </c>
      <c r="AY41" s="143">
        <v>8885664</v>
      </c>
      <c r="AZ41" s="143">
        <v>-57953717</v>
      </c>
      <c r="BA41" s="143">
        <v>0</v>
      </c>
      <c r="BB41" s="143">
        <v>0</v>
      </c>
      <c r="BC41" s="143">
        <v>29199597</v>
      </c>
      <c r="BD41" s="143">
        <v>31022012</v>
      </c>
      <c r="BE41" s="143">
        <v>31022012</v>
      </c>
      <c r="BF41" s="143">
        <v>138218847</v>
      </c>
      <c r="BG41" s="143">
        <v>47233475</v>
      </c>
      <c r="BH41" s="143">
        <v>15928960</v>
      </c>
      <c r="BI41" s="143">
        <v>8817305</v>
      </c>
      <c r="BJ41" s="143">
        <v>9860666</v>
      </c>
      <c r="BK41" s="143">
        <v>2167606</v>
      </c>
      <c r="BL41" s="143">
        <v>54210835</v>
      </c>
      <c r="BM41" s="143">
        <v>0</v>
      </c>
      <c r="BN41" s="143">
        <v>0</v>
      </c>
      <c r="BO41" s="143">
        <v>0</v>
      </c>
      <c r="BP41" s="143">
        <v>0</v>
      </c>
      <c r="BQ41" s="143">
        <v>0</v>
      </c>
      <c r="BR41" s="143">
        <v>0</v>
      </c>
      <c r="BS41" s="143">
        <v>0</v>
      </c>
      <c r="BT41" s="143">
        <v>45323452</v>
      </c>
      <c r="BU41" s="143">
        <v>18200741</v>
      </c>
      <c r="BV41" s="143">
        <v>5500117</v>
      </c>
      <c r="BW41" s="143">
        <v>2891290</v>
      </c>
      <c r="BX41" s="143">
        <v>3233419</v>
      </c>
      <c r="BY41" s="143">
        <v>710781</v>
      </c>
      <c r="BZ41" s="143">
        <v>14787104</v>
      </c>
      <c r="CA41" s="143">
        <v>6581666</v>
      </c>
      <c r="CB41" s="143">
        <v>0</v>
      </c>
      <c r="CC41" s="143">
        <v>0</v>
      </c>
      <c r="CD41" s="143">
        <v>0</v>
      </c>
      <c r="CE41" s="143">
        <v>0</v>
      </c>
      <c r="CF41" s="143">
        <v>0</v>
      </c>
      <c r="CG41" s="143">
        <v>6581666</v>
      </c>
      <c r="CH41" s="143">
        <v>946077946</v>
      </c>
      <c r="CI41" s="143">
        <v>449558092</v>
      </c>
      <c r="CJ41" s="143">
        <v>140555910</v>
      </c>
      <c r="CK41" s="143">
        <v>0</v>
      </c>
      <c r="CL41" s="143">
        <v>276905427</v>
      </c>
      <c r="CM41" s="143">
        <v>64811441</v>
      </c>
      <c r="CN41" s="143">
        <v>14247076</v>
      </c>
    </row>
    <row r="42" spans="1:92" x14ac:dyDescent="0.2">
      <c r="A42" s="149">
        <v>153658</v>
      </c>
      <c r="B42" s="150" t="s">
        <v>80</v>
      </c>
      <c r="C42" s="150" t="s">
        <v>79</v>
      </c>
      <c r="D42" s="144">
        <v>1</v>
      </c>
      <c r="E42" s="143" t="s">
        <v>33</v>
      </c>
      <c r="G42" s="143">
        <v>392349000</v>
      </c>
      <c r="H42" s="143">
        <v>233084000</v>
      </c>
      <c r="I42" s="143">
        <v>61594000</v>
      </c>
      <c r="J42" s="143">
        <v>22727000</v>
      </c>
      <c r="K42" s="143">
        <v>25524000</v>
      </c>
      <c r="L42" s="143">
        <v>4363000</v>
      </c>
      <c r="M42" s="143">
        <v>45057000</v>
      </c>
      <c r="N42" s="143">
        <v>363757000</v>
      </c>
      <c r="O42" s="143">
        <v>151143000</v>
      </c>
      <c r="P42" s="143">
        <v>42535000</v>
      </c>
      <c r="Q42" s="143">
        <v>21071000</v>
      </c>
      <c r="R42" s="143">
        <v>23664000</v>
      </c>
      <c r="S42" s="143">
        <v>4045000</v>
      </c>
      <c r="T42" s="143">
        <v>121299000</v>
      </c>
      <c r="U42" s="143">
        <v>86736000</v>
      </c>
      <c r="V42" s="143">
        <v>29152000</v>
      </c>
      <c r="W42" s="143">
        <v>9198000</v>
      </c>
      <c r="X42" s="143">
        <v>5024000</v>
      </c>
      <c r="Y42" s="143">
        <v>5643000</v>
      </c>
      <c r="Z42" s="143">
        <v>964000</v>
      </c>
      <c r="AA42" s="143">
        <v>36755000</v>
      </c>
      <c r="AB42" s="143">
        <v>149949000</v>
      </c>
      <c r="AC42" s="143">
        <v>80334000</v>
      </c>
      <c r="AD42" s="143">
        <v>24699000</v>
      </c>
      <c r="AE42" s="143">
        <v>8686000</v>
      </c>
      <c r="AF42" s="143">
        <v>9755000</v>
      </c>
      <c r="AG42" s="143">
        <v>1667000</v>
      </c>
      <c r="AH42" s="143">
        <v>24808000</v>
      </c>
      <c r="AI42" s="143">
        <v>35266000</v>
      </c>
      <c r="AJ42" s="143">
        <v>14216000</v>
      </c>
      <c r="AK42" s="143">
        <v>5146000</v>
      </c>
      <c r="AL42" s="143">
        <v>2042000</v>
      </c>
      <c r="AM42" s="143">
        <v>2294000</v>
      </c>
      <c r="AN42" s="143">
        <v>392000</v>
      </c>
      <c r="AO42" s="143">
        <v>11176000</v>
      </c>
      <c r="AP42" s="143">
        <v>98399000</v>
      </c>
      <c r="AQ42" s="143">
        <v>37706000</v>
      </c>
      <c r="AR42" s="143">
        <v>12823000</v>
      </c>
      <c r="AS42" s="143">
        <v>5700000</v>
      </c>
      <c r="AT42" s="143">
        <v>6401000</v>
      </c>
      <c r="AU42" s="143">
        <v>1094000</v>
      </c>
      <c r="AV42" s="143">
        <v>34675000</v>
      </c>
      <c r="AW42" s="143">
        <v>0</v>
      </c>
      <c r="AX42" s="143">
        <v>529000</v>
      </c>
      <c r="AY42" s="143">
        <v>220000</v>
      </c>
      <c r="AZ42" s="143">
        <v>-76591000</v>
      </c>
      <c r="BA42" s="143">
        <v>0</v>
      </c>
      <c r="BB42" s="143">
        <v>0</v>
      </c>
      <c r="BC42" s="143">
        <v>75842000</v>
      </c>
      <c r="BD42" s="143">
        <v>28757000</v>
      </c>
      <c r="BE42" s="143">
        <v>28757000</v>
      </c>
      <c r="BF42" s="143">
        <v>195787000</v>
      </c>
      <c r="BG42" s="143">
        <v>54464000</v>
      </c>
      <c r="BH42" s="143">
        <v>15609000</v>
      </c>
      <c r="BI42" s="143">
        <v>11341000</v>
      </c>
      <c r="BJ42" s="143">
        <v>12737000</v>
      </c>
      <c r="BK42" s="143">
        <v>2177000</v>
      </c>
      <c r="BL42" s="143">
        <v>99459000</v>
      </c>
      <c r="BM42" s="143">
        <v>882073000</v>
      </c>
      <c r="BN42" s="143">
        <v>369583000</v>
      </c>
      <c r="BO42" s="143">
        <v>132543000</v>
      </c>
      <c r="BP42" s="143">
        <v>0</v>
      </c>
      <c r="BQ42" s="143">
        <v>71500000</v>
      </c>
      <c r="BR42" s="143">
        <v>12222000</v>
      </c>
      <c r="BS42" s="143">
        <v>296225000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22211000</v>
      </c>
      <c r="CB42" s="143">
        <v>0</v>
      </c>
      <c r="CC42" s="143">
        <v>1000</v>
      </c>
      <c r="CD42" s="143">
        <v>0</v>
      </c>
      <c r="CE42" s="143">
        <v>0</v>
      </c>
      <c r="CF42" s="143">
        <v>0</v>
      </c>
      <c r="CG42" s="143">
        <v>22210000</v>
      </c>
      <c r="CH42" s="143">
        <v>2255284000</v>
      </c>
      <c r="CI42" s="143">
        <v>970211000</v>
      </c>
      <c r="CJ42" s="143">
        <v>304368000</v>
      </c>
      <c r="CK42" s="143">
        <v>0</v>
      </c>
      <c r="CL42" s="143">
        <v>796263000</v>
      </c>
      <c r="CM42" s="143">
        <v>157518000</v>
      </c>
      <c r="CN42" s="143">
        <v>26924000</v>
      </c>
    </row>
    <row r="43" spans="1:92" x14ac:dyDescent="0.2">
      <c r="A43" s="152">
        <v>142276</v>
      </c>
      <c r="B43" s="144" t="s">
        <v>81</v>
      </c>
      <c r="C43" s="144" t="s">
        <v>82</v>
      </c>
      <c r="D43" s="144">
        <v>1</v>
      </c>
      <c r="E43" s="143" t="s">
        <v>29</v>
      </c>
      <c r="G43" s="143">
        <v>87661363</v>
      </c>
      <c r="H43" s="143">
        <v>52679819</v>
      </c>
      <c r="I43" s="143">
        <v>17308831</v>
      </c>
      <c r="J43" s="143">
        <v>10942475</v>
      </c>
      <c r="K43" s="143">
        <v>5206301</v>
      </c>
      <c r="L43" s="143">
        <v>1523937</v>
      </c>
      <c r="M43" s="143">
        <v>0</v>
      </c>
      <c r="N43" s="143">
        <v>19596901</v>
      </c>
      <c r="O43" s="143">
        <v>9816938</v>
      </c>
      <c r="P43" s="143">
        <v>2131878</v>
      </c>
      <c r="Q43" s="143">
        <v>6143524</v>
      </c>
      <c r="R43" s="143">
        <v>1163881</v>
      </c>
      <c r="S43" s="143">
        <v>340680</v>
      </c>
      <c r="T43" s="143">
        <v>0</v>
      </c>
      <c r="U43" s="143">
        <v>4402982</v>
      </c>
      <c r="V43" s="143">
        <v>2503972</v>
      </c>
      <c r="W43" s="143">
        <v>787420</v>
      </c>
      <c r="X43" s="143">
        <v>773550</v>
      </c>
      <c r="Y43" s="143">
        <v>261498</v>
      </c>
      <c r="Z43" s="143">
        <v>76542</v>
      </c>
      <c r="AA43" s="143">
        <v>0</v>
      </c>
      <c r="AB43" s="143">
        <v>14542061</v>
      </c>
      <c r="AC43" s="143">
        <v>6343487</v>
      </c>
      <c r="AD43" s="143">
        <v>3413515</v>
      </c>
      <c r="AE43" s="143">
        <v>3668587</v>
      </c>
      <c r="AF43" s="143">
        <v>863668</v>
      </c>
      <c r="AG43" s="143">
        <v>252804</v>
      </c>
      <c r="AH43" s="143">
        <v>0</v>
      </c>
      <c r="AI43" s="143">
        <v>8957151</v>
      </c>
      <c r="AJ43" s="143">
        <v>5250270</v>
      </c>
      <c r="AK43" s="143">
        <v>1513123</v>
      </c>
      <c r="AL43" s="143">
        <v>1506069</v>
      </c>
      <c r="AM43" s="143">
        <v>531975</v>
      </c>
      <c r="AN43" s="143">
        <v>155714</v>
      </c>
      <c r="AO43" s="143">
        <v>0</v>
      </c>
      <c r="AP43" s="143">
        <v>19085630</v>
      </c>
      <c r="AQ43" s="143">
        <v>8799809</v>
      </c>
      <c r="AR43" s="143">
        <v>3929017</v>
      </c>
      <c r="AS43" s="143">
        <v>4891497</v>
      </c>
      <c r="AT43" s="143">
        <v>1133516</v>
      </c>
      <c r="AU43" s="143">
        <v>331791</v>
      </c>
      <c r="AV43" s="143">
        <v>0</v>
      </c>
      <c r="AW43" s="143">
        <v>0</v>
      </c>
      <c r="AX43" s="143">
        <v>3917467</v>
      </c>
      <c r="AY43" s="143">
        <v>1706860</v>
      </c>
      <c r="AZ43" s="143">
        <v>-39317566</v>
      </c>
      <c r="BA43" s="143">
        <v>902410</v>
      </c>
      <c r="BB43" s="143">
        <v>264145</v>
      </c>
      <c r="BC43" s="143">
        <v>32526684</v>
      </c>
      <c r="BD43" s="143">
        <v>20084127</v>
      </c>
      <c r="BE43" s="143">
        <v>20084127</v>
      </c>
      <c r="BF43" s="143">
        <v>23555196</v>
      </c>
      <c r="BG43" s="143">
        <v>7940591</v>
      </c>
      <c r="BH43" s="143">
        <v>2414003</v>
      </c>
      <c r="BI43" s="143">
        <v>11391864</v>
      </c>
      <c r="BJ43" s="143">
        <v>1398950</v>
      </c>
      <c r="BK43" s="143">
        <v>409487</v>
      </c>
      <c r="BL43" s="143">
        <v>301</v>
      </c>
      <c r="BM43" s="143">
        <v>0</v>
      </c>
      <c r="BN43" s="143">
        <v>0</v>
      </c>
      <c r="BO43" s="143">
        <v>0</v>
      </c>
      <c r="BP43" s="143">
        <v>0</v>
      </c>
      <c r="BQ43" s="143">
        <v>0</v>
      </c>
      <c r="BR43" s="143">
        <v>0</v>
      </c>
      <c r="BS43" s="143">
        <v>0</v>
      </c>
      <c r="BT43" s="143">
        <v>0</v>
      </c>
      <c r="BU43" s="143">
        <v>0</v>
      </c>
      <c r="BV43" s="143">
        <v>0</v>
      </c>
      <c r="BW43" s="143">
        <v>0</v>
      </c>
      <c r="BX43" s="143">
        <v>0</v>
      </c>
      <c r="BY43" s="143">
        <v>0</v>
      </c>
      <c r="BZ43" s="143">
        <v>0</v>
      </c>
      <c r="CA43" s="143">
        <v>15255333</v>
      </c>
      <c r="CB43" s="143">
        <v>0</v>
      </c>
      <c r="CC43" s="143">
        <v>0</v>
      </c>
      <c r="CD43" s="143">
        <v>0</v>
      </c>
      <c r="CE43" s="143">
        <v>0</v>
      </c>
      <c r="CF43" s="143">
        <v>0</v>
      </c>
      <c r="CG43" s="143">
        <v>15255333</v>
      </c>
      <c r="CH43" s="143">
        <v>213140744</v>
      </c>
      <c r="CI43" s="143">
        <v>97252353</v>
      </c>
      <c r="CJ43" s="143">
        <v>33204647</v>
      </c>
      <c r="CK43" s="143">
        <v>0</v>
      </c>
      <c r="CL43" s="143">
        <v>67866445</v>
      </c>
      <c r="CM43" s="143">
        <v>11462199</v>
      </c>
      <c r="CN43" s="143">
        <v>3355100</v>
      </c>
    </row>
    <row r="44" spans="1:92" x14ac:dyDescent="0.2">
      <c r="A44" s="149">
        <v>142285</v>
      </c>
      <c r="B44" s="150" t="s">
        <v>83</v>
      </c>
      <c r="C44" s="150" t="s">
        <v>82</v>
      </c>
      <c r="D44" s="144">
        <v>1</v>
      </c>
      <c r="E44" s="143" t="s">
        <v>29</v>
      </c>
      <c r="F44" s="151" t="s">
        <v>30</v>
      </c>
      <c r="G44" s="143">
        <v>100697630</v>
      </c>
      <c r="H44" s="143">
        <v>52747146</v>
      </c>
      <c r="I44" s="143">
        <v>17486021</v>
      </c>
      <c r="J44" s="143">
        <v>8579433</v>
      </c>
      <c r="K44" s="143">
        <v>7553189</v>
      </c>
      <c r="L44" s="143">
        <v>1927106</v>
      </c>
      <c r="M44" s="143">
        <v>12404735</v>
      </c>
      <c r="N44" s="143">
        <v>86005088</v>
      </c>
      <c r="O44" s="143">
        <v>37584439</v>
      </c>
      <c r="P44" s="143">
        <v>12867044</v>
      </c>
      <c r="Q44" s="143">
        <v>6121281</v>
      </c>
      <c r="R44" s="143">
        <v>5382477</v>
      </c>
      <c r="S44" s="143">
        <v>1373275</v>
      </c>
      <c r="T44" s="143">
        <v>22676572</v>
      </c>
      <c r="U44" s="143">
        <v>34282395</v>
      </c>
      <c r="V44" s="143">
        <v>15078982</v>
      </c>
      <c r="W44" s="143">
        <v>5044236</v>
      </c>
      <c r="X44" s="143">
        <v>2458152</v>
      </c>
      <c r="Y44" s="143">
        <v>2148561</v>
      </c>
      <c r="Z44" s="143">
        <v>548180</v>
      </c>
      <c r="AA44" s="143">
        <v>9004284</v>
      </c>
      <c r="AB44" s="143">
        <v>19710625</v>
      </c>
      <c r="AC44" s="143">
        <v>9801412</v>
      </c>
      <c r="AD44" s="143">
        <v>3007826</v>
      </c>
      <c r="AE44" s="143">
        <v>1590569</v>
      </c>
      <c r="AF44" s="143">
        <v>1395457</v>
      </c>
      <c r="AG44" s="143">
        <v>356034</v>
      </c>
      <c r="AH44" s="143">
        <v>3559327</v>
      </c>
      <c r="AI44" s="143">
        <v>13966966</v>
      </c>
      <c r="AJ44" s="143">
        <v>6660127</v>
      </c>
      <c r="AK44" s="143">
        <v>2354457</v>
      </c>
      <c r="AL44" s="143">
        <v>1084479</v>
      </c>
      <c r="AM44" s="143">
        <v>952455</v>
      </c>
      <c r="AN44" s="143">
        <v>243007</v>
      </c>
      <c r="AO44" s="143">
        <v>2672441</v>
      </c>
      <c r="AP44" s="143">
        <v>33287773</v>
      </c>
      <c r="AQ44" s="143">
        <v>15605845</v>
      </c>
      <c r="AR44" s="143">
        <v>6241276</v>
      </c>
      <c r="AS44" s="143">
        <v>2554550</v>
      </c>
      <c r="AT44" s="143">
        <v>2237161</v>
      </c>
      <c r="AU44" s="143">
        <v>570785</v>
      </c>
      <c r="AV44" s="143">
        <v>6078156</v>
      </c>
      <c r="AW44" s="143">
        <v>0</v>
      </c>
      <c r="AX44" s="143">
        <v>6899142</v>
      </c>
      <c r="AY44" s="143">
        <v>2938597</v>
      </c>
      <c r="AZ44" s="143">
        <v>-24099530</v>
      </c>
      <c r="BA44" s="143">
        <v>996755</v>
      </c>
      <c r="BB44" s="143">
        <v>254310</v>
      </c>
      <c r="BC44" s="143">
        <v>13010726</v>
      </c>
      <c r="BD44" s="143">
        <v>31160208</v>
      </c>
      <c r="BE44" s="143">
        <v>31160208</v>
      </c>
      <c r="BF44" s="143">
        <v>40747890</v>
      </c>
      <c r="BG44" s="143">
        <v>10441152</v>
      </c>
      <c r="BH44" s="143">
        <v>3273485</v>
      </c>
      <c r="BI44" s="143">
        <v>1711066</v>
      </c>
      <c r="BJ44" s="143">
        <v>1484058</v>
      </c>
      <c r="BK44" s="143">
        <v>378640</v>
      </c>
      <c r="BL44" s="143">
        <v>23459489</v>
      </c>
      <c r="BM44" s="143">
        <v>0</v>
      </c>
      <c r="BN44" s="143">
        <v>0</v>
      </c>
      <c r="BO44" s="143">
        <v>0</v>
      </c>
      <c r="BP44" s="143">
        <v>0</v>
      </c>
      <c r="BQ44" s="143">
        <v>0</v>
      </c>
      <c r="BR44" s="143">
        <v>0</v>
      </c>
      <c r="BS44" s="143">
        <v>0</v>
      </c>
      <c r="BT44" s="143">
        <v>0</v>
      </c>
      <c r="BU44" s="143">
        <v>0</v>
      </c>
      <c r="BV44" s="143">
        <v>0</v>
      </c>
      <c r="BW44" s="143">
        <v>0</v>
      </c>
      <c r="BX44" s="143">
        <v>0</v>
      </c>
      <c r="BY44" s="143">
        <v>0</v>
      </c>
      <c r="BZ44" s="143">
        <v>0</v>
      </c>
      <c r="CA44" s="143">
        <v>0</v>
      </c>
      <c r="CB44" s="143">
        <v>0</v>
      </c>
      <c r="CC44" s="143">
        <v>0</v>
      </c>
      <c r="CD44" s="143">
        <v>0</v>
      </c>
      <c r="CE44" s="143">
        <v>0</v>
      </c>
      <c r="CF44" s="143">
        <v>0</v>
      </c>
      <c r="CG44" s="143">
        <v>0</v>
      </c>
      <c r="CH44" s="143">
        <v>359858575</v>
      </c>
      <c r="CI44" s="143">
        <v>154818245</v>
      </c>
      <c r="CJ44" s="143">
        <v>53212942</v>
      </c>
      <c r="CK44" s="143">
        <v>0</v>
      </c>
      <c r="CL44" s="143">
        <v>124025938</v>
      </c>
      <c r="CM44" s="143">
        <v>22150113</v>
      </c>
      <c r="CN44" s="143">
        <v>5651337</v>
      </c>
    </row>
    <row r="45" spans="1:92" x14ac:dyDescent="0.2">
      <c r="A45" s="149">
        <v>145600</v>
      </c>
      <c r="B45" s="150" t="s">
        <v>84</v>
      </c>
      <c r="C45" s="150" t="s">
        <v>85</v>
      </c>
      <c r="D45" s="144">
        <v>1</v>
      </c>
      <c r="E45" s="143" t="s">
        <v>33</v>
      </c>
      <c r="G45" s="143">
        <v>594339556</v>
      </c>
      <c r="H45" s="143">
        <v>289771233</v>
      </c>
      <c r="I45" s="143">
        <v>136167663</v>
      </c>
      <c r="J45" s="143">
        <v>38728615</v>
      </c>
      <c r="K45" s="143">
        <v>23039383</v>
      </c>
      <c r="L45" s="143">
        <v>4440126</v>
      </c>
      <c r="M45" s="143">
        <v>102192536</v>
      </c>
      <c r="N45" s="143">
        <v>300581167</v>
      </c>
      <c r="O45" s="143">
        <v>138910165</v>
      </c>
      <c r="P45" s="143">
        <v>42597802</v>
      </c>
      <c r="Q45" s="143">
        <v>16503664</v>
      </c>
      <c r="R45" s="143">
        <v>9817914</v>
      </c>
      <c r="S45" s="143">
        <v>1892098</v>
      </c>
      <c r="T45" s="143">
        <v>90859524</v>
      </c>
      <c r="U45" s="143">
        <v>196100759</v>
      </c>
      <c r="V45" s="143">
        <v>73894945</v>
      </c>
      <c r="W45" s="143">
        <v>27689396</v>
      </c>
      <c r="X45" s="143">
        <v>9236585</v>
      </c>
      <c r="Y45" s="143">
        <v>5494780</v>
      </c>
      <c r="Z45" s="143">
        <v>1058948</v>
      </c>
      <c r="AA45" s="143">
        <v>78726105</v>
      </c>
      <c r="AB45" s="143">
        <v>123430859</v>
      </c>
      <c r="AC45" s="143">
        <v>55589287</v>
      </c>
      <c r="AD45" s="143">
        <v>35889964</v>
      </c>
      <c r="AE45" s="143">
        <v>7742220</v>
      </c>
      <c r="AF45" s="143">
        <v>4605792</v>
      </c>
      <c r="AG45" s="143">
        <v>887624</v>
      </c>
      <c r="AH45" s="143">
        <v>18715972</v>
      </c>
      <c r="AI45" s="143">
        <v>43531110</v>
      </c>
      <c r="AJ45" s="143">
        <v>19929005</v>
      </c>
      <c r="AK45" s="143">
        <v>11609998</v>
      </c>
      <c r="AL45" s="143">
        <v>2867693</v>
      </c>
      <c r="AM45" s="143">
        <v>1705970</v>
      </c>
      <c r="AN45" s="143">
        <v>328773</v>
      </c>
      <c r="AO45" s="143">
        <v>7089671</v>
      </c>
      <c r="AP45" s="143">
        <v>40783514</v>
      </c>
      <c r="AQ45" s="143">
        <v>21195787</v>
      </c>
      <c r="AR45" s="143">
        <v>13200851</v>
      </c>
      <c r="AS45" s="143">
        <v>3730359</v>
      </c>
      <c r="AT45" s="143">
        <v>2219164</v>
      </c>
      <c r="AU45" s="143">
        <v>427675</v>
      </c>
      <c r="AV45" s="143">
        <v>9678</v>
      </c>
      <c r="AW45" s="143">
        <v>0</v>
      </c>
      <c r="AX45" s="143">
        <v>33470794</v>
      </c>
      <c r="AY45" s="143">
        <v>8341504</v>
      </c>
      <c r="AZ45" s="143">
        <v>-118187226</v>
      </c>
      <c r="BA45" s="143">
        <v>2261661</v>
      </c>
      <c r="BB45" s="143">
        <v>435865</v>
      </c>
      <c r="BC45" s="143">
        <v>73677402</v>
      </c>
      <c r="BD45" s="143">
        <v>70940336</v>
      </c>
      <c r="BE45" s="143">
        <v>70940336</v>
      </c>
      <c r="BF45" s="143">
        <v>144568163</v>
      </c>
      <c r="BG45" s="143">
        <v>23445065</v>
      </c>
      <c r="BH45" s="143">
        <v>10720152</v>
      </c>
      <c r="BI45" s="143">
        <v>3106482</v>
      </c>
      <c r="BJ45" s="143">
        <v>13043060</v>
      </c>
      <c r="BK45" s="143">
        <v>22692740</v>
      </c>
      <c r="BL45" s="143">
        <v>71560664</v>
      </c>
      <c r="BM45" s="143">
        <v>690481410</v>
      </c>
      <c r="BN45" s="143">
        <v>260199390</v>
      </c>
      <c r="BO45" s="143">
        <v>138717245</v>
      </c>
      <c r="BP45" s="143">
        <v>36271608</v>
      </c>
      <c r="BQ45" s="143">
        <v>18687736</v>
      </c>
      <c r="BR45" s="143">
        <v>1726927</v>
      </c>
      <c r="BS45" s="143">
        <v>234878504</v>
      </c>
      <c r="BT45" s="143">
        <v>9196092</v>
      </c>
      <c r="BU45" s="143">
        <v>0</v>
      </c>
      <c r="BV45" s="143">
        <v>0</v>
      </c>
      <c r="BW45" s="143">
        <v>0</v>
      </c>
      <c r="BX45" s="143">
        <v>397081</v>
      </c>
      <c r="BY45" s="143">
        <v>0</v>
      </c>
      <c r="BZ45" s="143">
        <v>8799011</v>
      </c>
      <c r="CA45" s="143">
        <v>0</v>
      </c>
      <c r="CB45" s="143">
        <v>0</v>
      </c>
      <c r="CC45" s="143">
        <v>0</v>
      </c>
      <c r="CD45" s="143">
        <v>0</v>
      </c>
      <c r="CE45" s="143">
        <v>0</v>
      </c>
      <c r="CF45" s="143">
        <v>0</v>
      </c>
      <c r="CG45" s="143">
        <v>0</v>
      </c>
      <c r="CH45" s="143">
        <v>2213952966</v>
      </c>
      <c r="CI45" s="143">
        <v>916405671</v>
      </c>
      <c r="CJ45" s="143">
        <v>424934575</v>
      </c>
      <c r="CK45" s="143">
        <v>0</v>
      </c>
      <c r="CL45" s="143">
        <v>757449403</v>
      </c>
      <c r="CM45" s="143">
        <v>81272541</v>
      </c>
      <c r="CN45" s="143">
        <v>33890776</v>
      </c>
    </row>
    <row r="46" spans="1:92" x14ac:dyDescent="0.2">
      <c r="A46" s="149">
        <v>145637</v>
      </c>
      <c r="B46" s="150" t="s">
        <v>86</v>
      </c>
      <c r="C46" s="150" t="s">
        <v>85</v>
      </c>
      <c r="D46" s="144">
        <v>1</v>
      </c>
      <c r="E46" s="143" t="s">
        <v>33</v>
      </c>
      <c r="G46" s="143">
        <v>557076432</v>
      </c>
      <c r="H46" s="143">
        <v>277913008</v>
      </c>
      <c r="I46" s="143">
        <v>140856785</v>
      </c>
      <c r="J46" s="143">
        <v>59088061</v>
      </c>
      <c r="K46" s="143">
        <v>41867205</v>
      </c>
      <c r="L46" s="143">
        <v>5842515</v>
      </c>
      <c r="M46" s="143">
        <v>31508858</v>
      </c>
      <c r="N46" s="143">
        <v>464938269</v>
      </c>
      <c r="O46" s="143">
        <v>200581836</v>
      </c>
      <c r="P46" s="143">
        <v>57392761</v>
      </c>
      <c r="Q46" s="143">
        <v>36399996</v>
      </c>
      <c r="R46" s="143">
        <v>25791439</v>
      </c>
      <c r="S46" s="143">
        <v>3599162</v>
      </c>
      <c r="T46" s="143">
        <v>141173075</v>
      </c>
      <c r="U46" s="143">
        <v>216823282</v>
      </c>
      <c r="V46" s="143">
        <v>90878038</v>
      </c>
      <c r="W46" s="143">
        <v>34023810</v>
      </c>
      <c r="X46" s="143">
        <v>17623544</v>
      </c>
      <c r="Y46" s="143">
        <v>12487270</v>
      </c>
      <c r="Z46" s="143">
        <v>1742582</v>
      </c>
      <c r="AA46" s="143">
        <v>60068038</v>
      </c>
      <c r="AB46" s="143">
        <v>257232620</v>
      </c>
      <c r="AC46" s="143">
        <v>111969903</v>
      </c>
      <c r="AD46" s="143">
        <v>49645679</v>
      </c>
      <c r="AE46" s="143">
        <v>21957226</v>
      </c>
      <c r="AF46" s="143">
        <v>15557926</v>
      </c>
      <c r="AG46" s="143">
        <v>2171089</v>
      </c>
      <c r="AH46" s="143">
        <v>55930797</v>
      </c>
      <c r="AI46" s="143">
        <v>99383392</v>
      </c>
      <c r="AJ46" s="143">
        <v>38106660</v>
      </c>
      <c r="AK46" s="143">
        <v>17882505</v>
      </c>
      <c r="AL46" s="143">
        <v>7900023</v>
      </c>
      <c r="AM46" s="143">
        <v>5597610</v>
      </c>
      <c r="AN46" s="143">
        <v>781139</v>
      </c>
      <c r="AO46" s="143">
        <v>29115455</v>
      </c>
      <c r="AP46" s="143">
        <v>46561063</v>
      </c>
      <c r="AQ46" s="143">
        <v>8960342</v>
      </c>
      <c r="AR46" s="143">
        <v>26683998</v>
      </c>
      <c r="AS46" s="143">
        <v>5875981</v>
      </c>
      <c r="AT46" s="143">
        <v>4163462</v>
      </c>
      <c r="AU46" s="143">
        <v>581006</v>
      </c>
      <c r="AV46" s="143">
        <v>296274</v>
      </c>
      <c r="AW46" s="143">
        <v>0</v>
      </c>
      <c r="AX46" s="143">
        <v>3551490</v>
      </c>
      <c r="AY46" s="143">
        <v>3436596</v>
      </c>
      <c r="AZ46" s="143">
        <v>-161778089</v>
      </c>
      <c r="BA46" s="143">
        <v>698646</v>
      </c>
      <c r="BB46" s="143">
        <v>97495</v>
      </c>
      <c r="BC46" s="143">
        <v>153993862</v>
      </c>
      <c r="BD46" s="143">
        <v>165108489</v>
      </c>
      <c r="BE46" s="143">
        <v>165108489</v>
      </c>
      <c r="BF46" s="143">
        <v>253310723</v>
      </c>
      <c r="BG46" s="143">
        <v>60978364</v>
      </c>
      <c r="BH46" s="143">
        <v>29218237</v>
      </c>
      <c r="BI46" s="143">
        <v>12726663</v>
      </c>
      <c r="BJ46" s="143">
        <v>13692183</v>
      </c>
      <c r="BK46" s="143">
        <v>24587175</v>
      </c>
      <c r="BL46" s="143">
        <v>112108101</v>
      </c>
      <c r="BM46" s="143">
        <v>0</v>
      </c>
      <c r="BN46" s="143">
        <v>0</v>
      </c>
      <c r="BO46" s="143">
        <v>0</v>
      </c>
      <c r="BP46" s="143">
        <v>0</v>
      </c>
      <c r="BQ46" s="143">
        <v>0</v>
      </c>
      <c r="BR46" s="143">
        <v>0</v>
      </c>
      <c r="BS46" s="143">
        <v>0</v>
      </c>
      <c r="BT46" s="143">
        <v>7010265</v>
      </c>
      <c r="BU46" s="143">
        <v>1065589</v>
      </c>
      <c r="BV46" s="143">
        <v>398598</v>
      </c>
      <c r="BW46" s="143">
        <v>206595</v>
      </c>
      <c r="BX46" s="143">
        <v>1958759</v>
      </c>
      <c r="BY46" s="143">
        <v>25217</v>
      </c>
      <c r="BZ46" s="143">
        <v>3355507</v>
      </c>
      <c r="CA46" s="143">
        <v>0</v>
      </c>
      <c r="CB46" s="143">
        <v>0</v>
      </c>
      <c r="CC46" s="143">
        <v>0</v>
      </c>
      <c r="CD46" s="143">
        <v>0</v>
      </c>
      <c r="CE46" s="143">
        <v>0</v>
      </c>
      <c r="CF46" s="143">
        <v>0</v>
      </c>
      <c r="CG46" s="143">
        <v>0</v>
      </c>
      <c r="CH46" s="143">
        <v>2067444535</v>
      </c>
      <c r="CI46" s="143">
        <v>794005230</v>
      </c>
      <c r="CJ46" s="143">
        <v>359538969</v>
      </c>
      <c r="CK46" s="143">
        <v>0</v>
      </c>
      <c r="CL46" s="143">
        <v>752658456</v>
      </c>
      <c r="CM46" s="143">
        <v>121814500</v>
      </c>
      <c r="CN46" s="143">
        <v>39427380</v>
      </c>
    </row>
    <row r="47" spans="1:92" x14ac:dyDescent="0.2">
      <c r="A47" s="149">
        <v>147703</v>
      </c>
      <c r="B47" s="150" t="s">
        <v>87</v>
      </c>
      <c r="C47" s="150" t="s">
        <v>85</v>
      </c>
      <c r="D47" s="144">
        <v>1</v>
      </c>
      <c r="E47" s="143" t="s">
        <v>29</v>
      </c>
      <c r="G47" s="143">
        <v>205050766</v>
      </c>
      <c r="H47" s="143">
        <v>110760722</v>
      </c>
      <c r="I47" s="143">
        <v>51634351</v>
      </c>
      <c r="J47" s="143">
        <v>17130097</v>
      </c>
      <c r="K47" s="143">
        <v>7131725</v>
      </c>
      <c r="L47" s="143">
        <v>0</v>
      </c>
      <c r="M47" s="143">
        <v>18393871</v>
      </c>
      <c r="N47" s="143">
        <v>21568525</v>
      </c>
      <c r="O47" s="143">
        <v>10429470</v>
      </c>
      <c r="P47" s="143">
        <v>2281608</v>
      </c>
      <c r="Q47" s="143">
        <v>1801851</v>
      </c>
      <c r="R47" s="143">
        <v>750160</v>
      </c>
      <c r="S47" s="143">
        <v>0</v>
      </c>
      <c r="T47" s="143">
        <v>6305436</v>
      </c>
      <c r="U47" s="143">
        <v>34727714</v>
      </c>
      <c r="V47" s="143">
        <v>14246558</v>
      </c>
      <c r="W47" s="143">
        <v>3483899</v>
      </c>
      <c r="X47" s="143">
        <v>2901180</v>
      </c>
      <c r="Y47" s="143">
        <v>1207840</v>
      </c>
      <c r="Z47" s="143">
        <v>0</v>
      </c>
      <c r="AA47" s="143">
        <v>12888237</v>
      </c>
      <c r="AB47" s="143">
        <v>45680757</v>
      </c>
      <c r="AC47" s="143">
        <v>19927012</v>
      </c>
      <c r="AD47" s="143">
        <v>9112564</v>
      </c>
      <c r="AE47" s="143">
        <v>3816205</v>
      </c>
      <c r="AF47" s="143">
        <v>1588790</v>
      </c>
      <c r="AG47" s="143">
        <v>0</v>
      </c>
      <c r="AH47" s="143">
        <v>11236186</v>
      </c>
      <c r="AI47" s="143">
        <v>20993274</v>
      </c>
      <c r="AJ47" s="143">
        <v>10135803</v>
      </c>
      <c r="AK47" s="143">
        <v>4758588</v>
      </c>
      <c r="AL47" s="143">
        <v>1753794</v>
      </c>
      <c r="AM47" s="143">
        <v>730152</v>
      </c>
      <c r="AN47" s="143">
        <v>0</v>
      </c>
      <c r="AO47" s="143">
        <v>3614937</v>
      </c>
      <c r="AP47" s="143">
        <v>56706576</v>
      </c>
      <c r="AQ47" s="143">
        <v>20177168</v>
      </c>
      <c r="AR47" s="143">
        <v>9482428</v>
      </c>
      <c r="AS47" s="143">
        <v>4737310</v>
      </c>
      <c r="AT47" s="143">
        <v>1972271</v>
      </c>
      <c r="AU47" s="143">
        <v>2108794</v>
      </c>
      <c r="AV47" s="143">
        <v>18228605</v>
      </c>
      <c r="AW47" s="143">
        <v>0</v>
      </c>
      <c r="AX47" s="143">
        <v>13899698</v>
      </c>
      <c r="AY47" s="143">
        <v>6425386</v>
      </c>
      <c r="AZ47" s="143">
        <v>-35613724</v>
      </c>
      <c r="BA47" s="143">
        <v>1351567</v>
      </c>
      <c r="BB47" s="143">
        <v>0</v>
      </c>
      <c r="BC47" s="143">
        <v>13937073</v>
      </c>
      <c r="BD47" s="143">
        <v>26118202</v>
      </c>
      <c r="BE47" s="143">
        <v>26118202</v>
      </c>
      <c r="BF47" s="143">
        <v>114165755</v>
      </c>
      <c r="BG47" s="143">
        <v>32005895</v>
      </c>
      <c r="BH47" s="143">
        <v>15041438</v>
      </c>
      <c r="BI47" s="143">
        <v>3473287</v>
      </c>
      <c r="BJ47" s="143">
        <v>0</v>
      </c>
      <c r="BK47" s="143">
        <v>11386692</v>
      </c>
      <c r="BL47" s="143">
        <v>52258443</v>
      </c>
      <c r="BM47" s="143">
        <v>0</v>
      </c>
      <c r="BN47" s="143">
        <v>0</v>
      </c>
      <c r="BO47" s="143">
        <v>0</v>
      </c>
      <c r="BP47" s="143">
        <v>0</v>
      </c>
      <c r="BQ47" s="143">
        <v>0</v>
      </c>
      <c r="BR47" s="143">
        <v>0</v>
      </c>
      <c r="BS47" s="143">
        <v>0</v>
      </c>
      <c r="BT47" s="143">
        <v>0</v>
      </c>
      <c r="BU47" s="143">
        <v>0</v>
      </c>
      <c r="BV47" s="143">
        <v>0</v>
      </c>
      <c r="BW47" s="143">
        <v>0</v>
      </c>
      <c r="BX47" s="143">
        <v>0</v>
      </c>
      <c r="BY47" s="143">
        <v>0</v>
      </c>
      <c r="BZ47" s="143">
        <v>0</v>
      </c>
      <c r="CA47" s="143">
        <v>1</v>
      </c>
      <c r="CB47" s="143">
        <v>0</v>
      </c>
      <c r="CC47" s="143">
        <v>0</v>
      </c>
      <c r="CD47" s="143">
        <v>0</v>
      </c>
      <c r="CE47" s="143">
        <v>0</v>
      </c>
      <c r="CF47" s="143">
        <v>0</v>
      </c>
      <c r="CG47" s="143">
        <v>1</v>
      </c>
      <c r="CH47" s="143">
        <v>525011570</v>
      </c>
      <c r="CI47" s="143">
        <v>231582326</v>
      </c>
      <c r="CJ47" s="143">
        <v>102220262</v>
      </c>
      <c r="CK47" s="143">
        <v>0</v>
      </c>
      <c r="CL47" s="143">
        <v>162980991</v>
      </c>
      <c r="CM47" s="143">
        <v>14732505</v>
      </c>
      <c r="CN47" s="143">
        <v>13495486</v>
      </c>
    </row>
    <row r="48" spans="1:92" x14ac:dyDescent="0.2">
      <c r="A48" s="149">
        <v>149222</v>
      </c>
      <c r="B48" s="150" t="s">
        <v>88</v>
      </c>
      <c r="C48" s="150" t="s">
        <v>85</v>
      </c>
      <c r="D48" s="144">
        <v>1</v>
      </c>
      <c r="E48" s="143" t="s">
        <v>29</v>
      </c>
      <c r="G48" s="143">
        <v>245317127</v>
      </c>
      <c r="H48" s="143">
        <v>129645154</v>
      </c>
      <c r="I48" s="143">
        <v>67069864</v>
      </c>
      <c r="J48" s="143">
        <v>23033124</v>
      </c>
      <c r="K48" s="143">
        <v>8515444</v>
      </c>
      <c r="L48" s="143">
        <v>0</v>
      </c>
      <c r="M48" s="143">
        <v>17053541</v>
      </c>
      <c r="N48" s="143">
        <v>63129417</v>
      </c>
      <c r="O48" s="143">
        <v>24694782</v>
      </c>
      <c r="P48" s="143">
        <v>11676859</v>
      </c>
      <c r="Q48" s="143">
        <v>5927298</v>
      </c>
      <c r="R48" s="143">
        <v>2191347</v>
      </c>
      <c r="S48" s="143">
        <v>0</v>
      </c>
      <c r="T48" s="143">
        <v>18639131</v>
      </c>
      <c r="U48" s="143">
        <v>46812979</v>
      </c>
      <c r="V48" s="143">
        <v>22110118</v>
      </c>
      <c r="W48" s="143">
        <v>8601725</v>
      </c>
      <c r="X48" s="143">
        <v>4395328</v>
      </c>
      <c r="Y48" s="143">
        <v>1624971</v>
      </c>
      <c r="Z48" s="143">
        <v>0</v>
      </c>
      <c r="AA48" s="143">
        <v>10080837</v>
      </c>
      <c r="AB48" s="143">
        <v>165623172</v>
      </c>
      <c r="AC48" s="143">
        <v>78161180</v>
      </c>
      <c r="AD48" s="143">
        <v>39494231</v>
      </c>
      <c r="AE48" s="143">
        <v>15550561</v>
      </c>
      <c r="AF48" s="143">
        <v>5749109</v>
      </c>
      <c r="AG48" s="143">
        <v>0</v>
      </c>
      <c r="AH48" s="143">
        <v>26668091</v>
      </c>
      <c r="AI48" s="143">
        <v>51803678</v>
      </c>
      <c r="AJ48" s="143">
        <v>16052866</v>
      </c>
      <c r="AK48" s="143">
        <v>8183867</v>
      </c>
      <c r="AL48" s="143">
        <v>4863910</v>
      </c>
      <c r="AM48" s="143">
        <v>1798208</v>
      </c>
      <c r="AN48" s="143">
        <v>0</v>
      </c>
      <c r="AO48" s="143">
        <v>20904827</v>
      </c>
      <c r="AP48" s="143">
        <v>50029445</v>
      </c>
      <c r="AQ48" s="143">
        <v>24632569</v>
      </c>
      <c r="AR48" s="143">
        <v>17078907</v>
      </c>
      <c r="AS48" s="143">
        <v>4697325</v>
      </c>
      <c r="AT48" s="143">
        <v>1736621</v>
      </c>
      <c r="AU48" s="143">
        <v>0</v>
      </c>
      <c r="AV48" s="143">
        <v>1884023</v>
      </c>
      <c r="AW48" s="143">
        <v>0</v>
      </c>
      <c r="AX48" s="143">
        <v>0</v>
      </c>
      <c r="AY48" s="143">
        <v>0</v>
      </c>
      <c r="AZ48" s="143">
        <v>-58467546</v>
      </c>
      <c r="BA48" s="143">
        <v>0</v>
      </c>
      <c r="BB48" s="143">
        <v>0</v>
      </c>
      <c r="BC48" s="143">
        <v>58467546</v>
      </c>
      <c r="BD48" s="143">
        <v>18065108</v>
      </c>
      <c r="BE48" s="143">
        <v>18065108</v>
      </c>
      <c r="BF48" s="143">
        <v>73523824</v>
      </c>
      <c r="BG48" s="143">
        <v>22563860</v>
      </c>
      <c r="BH48" s="143">
        <v>12139663</v>
      </c>
      <c r="BI48" s="143">
        <v>0</v>
      </c>
      <c r="BJ48" s="143">
        <v>2561679</v>
      </c>
      <c r="BK48" s="143">
        <v>6654706</v>
      </c>
      <c r="BL48" s="143">
        <v>29603916</v>
      </c>
      <c r="BM48" s="143">
        <v>0</v>
      </c>
      <c r="BN48" s="143">
        <v>0</v>
      </c>
      <c r="BO48" s="143">
        <v>0</v>
      </c>
      <c r="BP48" s="143">
        <v>0</v>
      </c>
      <c r="BQ48" s="143">
        <v>0</v>
      </c>
      <c r="BR48" s="143">
        <v>0</v>
      </c>
      <c r="BS48" s="143">
        <v>0</v>
      </c>
      <c r="BT48" s="143">
        <v>0</v>
      </c>
      <c r="BU48" s="143">
        <v>0</v>
      </c>
      <c r="BV48" s="143">
        <v>0</v>
      </c>
      <c r="BW48" s="143">
        <v>0</v>
      </c>
      <c r="BX48" s="143">
        <v>0</v>
      </c>
      <c r="BY48" s="143">
        <v>0</v>
      </c>
      <c r="BZ48" s="143">
        <v>0</v>
      </c>
      <c r="CA48" s="143">
        <v>3329812</v>
      </c>
      <c r="CB48" s="143">
        <v>0</v>
      </c>
      <c r="CC48" s="143">
        <v>0</v>
      </c>
      <c r="CD48" s="143">
        <v>0</v>
      </c>
      <c r="CE48" s="143">
        <v>0</v>
      </c>
      <c r="CF48" s="143">
        <v>0</v>
      </c>
      <c r="CG48" s="143">
        <v>3329812</v>
      </c>
      <c r="CH48" s="143">
        <v>717634562</v>
      </c>
      <c r="CI48" s="143">
        <v>317860529</v>
      </c>
      <c r="CJ48" s="143">
        <v>164245116</v>
      </c>
      <c r="CK48" s="143">
        <v>0</v>
      </c>
      <c r="CL48" s="143">
        <v>204696832</v>
      </c>
      <c r="CM48" s="143">
        <v>24177379</v>
      </c>
      <c r="CN48" s="143">
        <v>6654706</v>
      </c>
    </row>
    <row r="49" spans="1:92" x14ac:dyDescent="0.2">
      <c r="A49" s="152">
        <v>150136</v>
      </c>
      <c r="B49" s="144" t="s">
        <v>89</v>
      </c>
      <c r="C49" s="144" t="s">
        <v>90</v>
      </c>
      <c r="D49" s="144">
        <v>1</v>
      </c>
      <c r="E49" s="143" t="s">
        <v>29</v>
      </c>
      <c r="G49" s="143">
        <v>189665520</v>
      </c>
      <c r="H49" s="143">
        <v>106534657</v>
      </c>
      <c r="I49" s="143">
        <v>35619414</v>
      </c>
      <c r="J49" s="143">
        <v>20703690</v>
      </c>
      <c r="K49" s="143">
        <v>11001672</v>
      </c>
      <c r="L49" s="143">
        <v>4119791</v>
      </c>
      <c r="M49" s="143">
        <v>11686296</v>
      </c>
      <c r="N49" s="143">
        <v>19976786</v>
      </c>
      <c r="O49" s="143">
        <v>6664213</v>
      </c>
      <c r="P49" s="143">
        <v>2228152</v>
      </c>
      <c r="Q49" s="143">
        <v>1295107</v>
      </c>
      <c r="R49" s="143">
        <v>688203</v>
      </c>
      <c r="S49" s="143">
        <v>257711</v>
      </c>
      <c r="T49" s="143">
        <v>8843400</v>
      </c>
      <c r="U49" s="143">
        <v>10234363</v>
      </c>
      <c r="V49" s="143">
        <v>4129886</v>
      </c>
      <c r="W49" s="143">
        <v>1380810</v>
      </c>
      <c r="X49" s="143">
        <v>802592</v>
      </c>
      <c r="Y49" s="143">
        <v>426487</v>
      </c>
      <c r="Z49" s="143">
        <v>159706</v>
      </c>
      <c r="AA49" s="143">
        <v>3334882</v>
      </c>
      <c r="AB49" s="143">
        <v>49200579</v>
      </c>
      <c r="AC49" s="143">
        <v>25091717</v>
      </c>
      <c r="AD49" s="143">
        <v>8389310</v>
      </c>
      <c r="AE49" s="143">
        <v>4876264</v>
      </c>
      <c r="AF49" s="143">
        <v>2591183</v>
      </c>
      <c r="AG49" s="143">
        <v>970319</v>
      </c>
      <c r="AH49" s="143">
        <v>7281786</v>
      </c>
      <c r="AI49" s="143">
        <v>21656410</v>
      </c>
      <c r="AJ49" s="143">
        <v>8041200</v>
      </c>
      <c r="AK49" s="143">
        <v>2688541</v>
      </c>
      <c r="AL49" s="143">
        <v>1562708</v>
      </c>
      <c r="AM49" s="143">
        <v>830403</v>
      </c>
      <c r="AN49" s="143">
        <v>310961</v>
      </c>
      <c r="AO49" s="143">
        <v>8222597</v>
      </c>
      <c r="AP49" s="143">
        <v>40883337</v>
      </c>
      <c r="AQ49" s="143">
        <v>18253114</v>
      </c>
      <c r="AR49" s="143">
        <v>6102852</v>
      </c>
      <c r="AS49" s="143">
        <v>3547266</v>
      </c>
      <c r="AT49" s="143">
        <v>1884971</v>
      </c>
      <c r="AU49" s="143">
        <v>705864</v>
      </c>
      <c r="AV49" s="143">
        <v>10389270</v>
      </c>
      <c r="AW49" s="143">
        <v>0</v>
      </c>
      <c r="AX49" s="143">
        <v>12813494</v>
      </c>
      <c r="AY49" s="143">
        <v>4284138</v>
      </c>
      <c r="AZ49" s="143">
        <v>-38019898</v>
      </c>
      <c r="BA49" s="143">
        <v>0</v>
      </c>
      <c r="BB49" s="143">
        <v>0</v>
      </c>
      <c r="BC49" s="143">
        <v>20922266</v>
      </c>
      <c r="BD49" s="143">
        <v>8061483</v>
      </c>
      <c r="BE49" s="143">
        <v>8061483</v>
      </c>
      <c r="BF49" s="143">
        <v>79094472</v>
      </c>
      <c r="BG49" s="143">
        <v>26923614</v>
      </c>
      <c r="BH49" s="143">
        <v>9001797</v>
      </c>
      <c r="BI49" s="143">
        <v>5232271</v>
      </c>
      <c r="BJ49" s="143">
        <v>2780361</v>
      </c>
      <c r="BK49" s="143">
        <v>1041160</v>
      </c>
      <c r="BL49" s="143">
        <v>34115269</v>
      </c>
      <c r="BM49" s="143">
        <v>0</v>
      </c>
      <c r="BN49" s="143">
        <v>0</v>
      </c>
      <c r="BO49" s="143">
        <v>0</v>
      </c>
      <c r="BP49" s="143">
        <v>0</v>
      </c>
      <c r="BQ49" s="143">
        <v>0</v>
      </c>
      <c r="BR49" s="143">
        <v>0</v>
      </c>
      <c r="BS49" s="143">
        <v>0</v>
      </c>
      <c r="BT49" s="143">
        <v>0</v>
      </c>
      <c r="BU49" s="143">
        <v>0</v>
      </c>
      <c r="BV49" s="143">
        <v>0</v>
      </c>
      <c r="BW49" s="143">
        <v>0</v>
      </c>
      <c r="BX49" s="143">
        <v>0</v>
      </c>
      <c r="BY49" s="143">
        <v>0</v>
      </c>
      <c r="BZ49" s="143">
        <v>0</v>
      </c>
      <c r="CA49" s="143">
        <v>0</v>
      </c>
      <c r="CB49" s="143">
        <v>0</v>
      </c>
      <c r="CC49" s="143">
        <v>0</v>
      </c>
      <c r="CD49" s="143">
        <v>0</v>
      </c>
      <c r="CE49" s="143">
        <v>0</v>
      </c>
      <c r="CF49" s="143">
        <v>0</v>
      </c>
      <c r="CG49" s="143">
        <v>0</v>
      </c>
      <c r="CH49" s="143">
        <v>418772950</v>
      </c>
      <c r="CI49" s="143">
        <v>208451895</v>
      </c>
      <c r="CJ49" s="143">
        <v>69695014</v>
      </c>
      <c r="CK49" s="143">
        <v>0</v>
      </c>
      <c r="CL49" s="143">
        <v>112857249</v>
      </c>
      <c r="CM49" s="143">
        <v>20203280</v>
      </c>
      <c r="CN49" s="143">
        <v>7565512</v>
      </c>
    </row>
    <row r="50" spans="1:92" x14ac:dyDescent="0.2">
      <c r="A50" s="149">
        <v>151111</v>
      </c>
      <c r="B50" s="150" t="s">
        <v>91</v>
      </c>
      <c r="C50" s="150" t="s">
        <v>90</v>
      </c>
      <c r="D50" s="144">
        <v>1</v>
      </c>
      <c r="E50" s="143" t="s">
        <v>29</v>
      </c>
      <c r="G50" s="143">
        <v>411842332</v>
      </c>
      <c r="H50" s="143">
        <v>237721417</v>
      </c>
      <c r="I50" s="143">
        <v>86464379</v>
      </c>
      <c r="J50" s="143">
        <v>16527206</v>
      </c>
      <c r="K50" s="143">
        <v>10408084</v>
      </c>
      <c r="L50" s="143">
        <v>5728204</v>
      </c>
      <c r="M50" s="143">
        <v>54993042</v>
      </c>
      <c r="N50" s="143">
        <v>179972364</v>
      </c>
      <c r="O50" s="143">
        <v>69990293</v>
      </c>
      <c r="P50" s="143">
        <v>25599790</v>
      </c>
      <c r="Q50" s="143">
        <v>7711803</v>
      </c>
      <c r="R50" s="143">
        <v>10846440</v>
      </c>
      <c r="S50" s="143">
        <v>2713487</v>
      </c>
      <c r="T50" s="143">
        <v>63110551</v>
      </c>
      <c r="U50" s="143">
        <v>97311108</v>
      </c>
      <c r="V50" s="143">
        <v>39688099</v>
      </c>
      <c r="W50" s="143">
        <v>15586712</v>
      </c>
      <c r="X50" s="143">
        <v>1443956</v>
      </c>
      <c r="Y50" s="143">
        <v>1406379</v>
      </c>
      <c r="Z50" s="143">
        <v>203621</v>
      </c>
      <c r="AA50" s="143">
        <v>38982341</v>
      </c>
      <c r="AB50" s="143">
        <v>158684446</v>
      </c>
      <c r="AC50" s="143">
        <v>80948675</v>
      </c>
      <c r="AD50" s="143">
        <v>35413594</v>
      </c>
      <c r="AE50" s="143">
        <v>6451724</v>
      </c>
      <c r="AF50" s="143">
        <v>9342808</v>
      </c>
      <c r="AG50" s="143">
        <v>549337</v>
      </c>
      <c r="AH50" s="143">
        <v>25978308</v>
      </c>
      <c r="AI50" s="143">
        <v>33265133</v>
      </c>
      <c r="AJ50" s="143">
        <v>12434982</v>
      </c>
      <c r="AK50" s="143">
        <v>5612637</v>
      </c>
      <c r="AL50" s="143">
        <v>2743754</v>
      </c>
      <c r="AM50" s="143">
        <v>1395669</v>
      </c>
      <c r="AN50" s="143">
        <v>1280662</v>
      </c>
      <c r="AO50" s="143">
        <v>9797429</v>
      </c>
      <c r="AP50" s="143">
        <v>26164979</v>
      </c>
      <c r="AQ50" s="143">
        <v>17407814</v>
      </c>
      <c r="AR50" s="143">
        <v>2432558</v>
      </c>
      <c r="AS50" s="143">
        <v>1607474</v>
      </c>
      <c r="AT50" s="143">
        <v>306489</v>
      </c>
      <c r="AU50" s="143">
        <v>36145</v>
      </c>
      <c r="AV50" s="143">
        <v>4374499</v>
      </c>
      <c r="AW50" s="143">
        <v>0</v>
      </c>
      <c r="AX50" s="143">
        <v>19531474</v>
      </c>
      <c r="AY50" s="143">
        <v>8466334</v>
      </c>
      <c r="AZ50" s="143">
        <v>-75273073</v>
      </c>
      <c r="BA50" s="143">
        <v>0</v>
      </c>
      <c r="BB50" s="143">
        <v>0</v>
      </c>
      <c r="BC50" s="143">
        <v>47275265</v>
      </c>
      <c r="BD50" s="143">
        <v>25575784</v>
      </c>
      <c r="BE50" s="143">
        <v>25575784</v>
      </c>
      <c r="BF50" s="143">
        <v>158551102</v>
      </c>
      <c r="BG50" s="143">
        <v>57380385</v>
      </c>
      <c r="BH50" s="143">
        <v>21391144</v>
      </c>
      <c r="BI50" s="143">
        <v>38787156</v>
      </c>
      <c r="BJ50" s="143">
        <v>16256387</v>
      </c>
      <c r="BK50" s="143">
        <v>1252437</v>
      </c>
      <c r="BL50" s="143">
        <v>23483593</v>
      </c>
      <c r="BM50" s="143">
        <v>0</v>
      </c>
      <c r="BN50" s="143">
        <v>0</v>
      </c>
      <c r="BO50" s="143">
        <v>0</v>
      </c>
      <c r="BP50" s="143">
        <v>0</v>
      </c>
      <c r="BQ50" s="143">
        <v>0</v>
      </c>
      <c r="BR50" s="143"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>
        <v>3247483</v>
      </c>
      <c r="CB50" s="143">
        <v>2981300</v>
      </c>
      <c r="CC50" s="143">
        <v>266183</v>
      </c>
      <c r="CD50" s="143">
        <v>0</v>
      </c>
      <c r="CE50" s="143">
        <v>0</v>
      </c>
      <c r="CF50" s="143">
        <v>0</v>
      </c>
      <c r="CG50" s="143">
        <v>0</v>
      </c>
      <c r="CH50" s="143">
        <v>1094614731</v>
      </c>
      <c r="CI50" s="143">
        <v>538084439</v>
      </c>
      <c r="CJ50" s="143">
        <v>201233331</v>
      </c>
      <c r="CK50" s="143">
        <v>0</v>
      </c>
      <c r="CL50" s="143">
        <v>293570812</v>
      </c>
      <c r="CM50" s="143">
        <v>49962256</v>
      </c>
      <c r="CN50" s="143">
        <v>11763893</v>
      </c>
    </row>
    <row r="51" spans="1:92" x14ac:dyDescent="0.2">
      <c r="A51" s="149">
        <v>151351</v>
      </c>
      <c r="B51" s="150" t="s">
        <v>92</v>
      </c>
      <c r="C51" s="150" t="s">
        <v>90</v>
      </c>
      <c r="D51" s="144">
        <v>1</v>
      </c>
      <c r="E51" s="143" t="s">
        <v>33</v>
      </c>
      <c r="G51" s="143">
        <v>502809400</v>
      </c>
      <c r="H51" s="143">
        <v>290645497</v>
      </c>
      <c r="I51" s="143">
        <v>108664668</v>
      </c>
      <c r="J51" s="143">
        <v>17203453</v>
      </c>
      <c r="K51" s="143">
        <v>9624034</v>
      </c>
      <c r="L51" s="143">
        <v>8502861</v>
      </c>
      <c r="M51" s="143">
        <v>68168887</v>
      </c>
      <c r="N51" s="143">
        <v>115281876</v>
      </c>
      <c r="O51" s="143">
        <v>49706517</v>
      </c>
      <c r="P51" s="143">
        <v>15642887</v>
      </c>
      <c r="Q51" s="143">
        <v>6357390</v>
      </c>
      <c r="R51" s="143">
        <v>11501339</v>
      </c>
      <c r="S51" s="143">
        <v>3868017</v>
      </c>
      <c r="T51" s="143">
        <v>28205726</v>
      </c>
      <c r="U51" s="143">
        <v>51012000</v>
      </c>
      <c r="V51" s="143">
        <v>20532271</v>
      </c>
      <c r="W51" s="143">
        <v>7049569</v>
      </c>
      <c r="X51" s="143">
        <v>555864</v>
      </c>
      <c r="Y51" s="143">
        <v>150268</v>
      </c>
      <c r="Z51" s="143">
        <v>39415</v>
      </c>
      <c r="AA51" s="143">
        <v>22684613</v>
      </c>
      <c r="AB51" s="143">
        <v>100803822</v>
      </c>
      <c r="AC51" s="143">
        <v>46088823</v>
      </c>
      <c r="AD51" s="143">
        <v>20058620</v>
      </c>
      <c r="AE51" s="143">
        <v>7896659</v>
      </c>
      <c r="AF51" s="143">
        <v>15596529</v>
      </c>
      <c r="AG51" s="143">
        <v>725132</v>
      </c>
      <c r="AH51" s="143">
        <v>10438059</v>
      </c>
      <c r="AI51" s="143">
        <v>50480393</v>
      </c>
      <c r="AJ51" s="143">
        <v>24647548</v>
      </c>
      <c r="AK51" s="143">
        <v>13644219</v>
      </c>
      <c r="AL51" s="143">
        <v>2663266</v>
      </c>
      <c r="AM51" s="143">
        <v>1043740</v>
      </c>
      <c r="AN51" s="143">
        <v>46004</v>
      </c>
      <c r="AO51" s="143">
        <v>8435616</v>
      </c>
      <c r="AP51" s="143">
        <v>108950788</v>
      </c>
      <c r="AQ51" s="143">
        <v>85873818</v>
      </c>
      <c r="AR51" s="143">
        <v>2488671</v>
      </c>
      <c r="AS51" s="143">
        <v>3666533</v>
      </c>
      <c r="AT51" s="143">
        <v>6670405</v>
      </c>
      <c r="AU51" s="143">
        <v>811520</v>
      </c>
      <c r="AV51" s="143">
        <v>9439841</v>
      </c>
      <c r="AW51" s="143">
        <v>0</v>
      </c>
      <c r="AX51" s="143">
        <v>25313148</v>
      </c>
      <c r="AY51" s="143">
        <v>10832625</v>
      </c>
      <c r="AZ51" s="143">
        <v>-94101383</v>
      </c>
      <c r="BA51" s="143">
        <v>0</v>
      </c>
      <c r="BB51" s="143">
        <v>0</v>
      </c>
      <c r="BC51" s="143">
        <v>57955610</v>
      </c>
      <c r="BD51" s="143">
        <v>78928317</v>
      </c>
      <c r="BE51" s="143">
        <v>78928317</v>
      </c>
      <c r="BF51" s="143">
        <v>256250651</v>
      </c>
      <c r="BG51" s="143">
        <v>82755626</v>
      </c>
      <c r="BH51" s="143">
        <v>25451778</v>
      </c>
      <c r="BI51" s="143">
        <v>55758218</v>
      </c>
      <c r="BJ51" s="143">
        <v>21533486</v>
      </c>
      <c r="BK51" s="143">
        <v>230812</v>
      </c>
      <c r="BL51" s="143">
        <v>70520731</v>
      </c>
      <c r="BM51" s="143">
        <v>0</v>
      </c>
      <c r="BN51" s="143">
        <v>0</v>
      </c>
      <c r="BO51" s="143">
        <v>0</v>
      </c>
      <c r="BP51" s="143">
        <v>0</v>
      </c>
      <c r="BQ51" s="143">
        <v>0</v>
      </c>
      <c r="BR51" s="143">
        <v>0</v>
      </c>
      <c r="BS51" s="143">
        <v>0</v>
      </c>
      <c r="BT51" s="143">
        <v>0</v>
      </c>
      <c r="BU51" s="143">
        <v>0</v>
      </c>
      <c r="BV51" s="143">
        <v>0</v>
      </c>
      <c r="BW51" s="143">
        <v>0</v>
      </c>
      <c r="BX51" s="143">
        <v>0</v>
      </c>
      <c r="BY51" s="143">
        <v>0</v>
      </c>
      <c r="BZ51" s="143">
        <v>0</v>
      </c>
      <c r="CA51" s="143">
        <v>7742092</v>
      </c>
      <c r="CB51" s="143">
        <v>5699849</v>
      </c>
      <c r="CC51" s="143">
        <v>2042243</v>
      </c>
      <c r="CD51" s="143">
        <v>0</v>
      </c>
      <c r="CE51" s="143">
        <v>0</v>
      </c>
      <c r="CF51" s="143">
        <v>0</v>
      </c>
      <c r="CG51" s="143">
        <v>0</v>
      </c>
      <c r="CH51" s="143">
        <v>1272259339</v>
      </c>
      <c r="CI51" s="143">
        <v>631263097</v>
      </c>
      <c r="CJ51" s="143">
        <v>205875280</v>
      </c>
      <c r="CK51" s="143">
        <v>0</v>
      </c>
      <c r="CL51" s="143">
        <v>354777400</v>
      </c>
      <c r="CM51" s="143">
        <v>66119801</v>
      </c>
      <c r="CN51" s="143">
        <v>14223761</v>
      </c>
    </row>
    <row r="52" spans="1:92" x14ac:dyDescent="0.2">
      <c r="A52" s="149">
        <v>243780</v>
      </c>
      <c r="B52" s="150" t="s">
        <v>93</v>
      </c>
      <c r="C52" s="150" t="s">
        <v>90</v>
      </c>
      <c r="D52" s="144">
        <v>1</v>
      </c>
      <c r="E52" s="143" t="s">
        <v>33</v>
      </c>
      <c r="G52" s="143">
        <v>610132738</v>
      </c>
      <c r="H52" s="143">
        <v>326550594</v>
      </c>
      <c r="I52" s="143">
        <v>121025429</v>
      </c>
      <c r="J52" s="143">
        <v>48229859</v>
      </c>
      <c r="K52" s="143">
        <v>49042580</v>
      </c>
      <c r="L52" s="143">
        <v>6348761</v>
      </c>
      <c r="M52" s="143">
        <v>58935515</v>
      </c>
      <c r="N52" s="143">
        <v>265554644</v>
      </c>
      <c r="O52" s="143">
        <v>118571325</v>
      </c>
      <c r="P52" s="143">
        <v>41243643</v>
      </c>
      <c r="Q52" s="143">
        <v>17221328</v>
      </c>
      <c r="R52" s="143">
        <v>17511524</v>
      </c>
      <c r="S52" s="143">
        <v>2305251</v>
      </c>
      <c r="T52" s="143">
        <v>68701573</v>
      </c>
      <c r="U52" s="143">
        <v>149647450</v>
      </c>
      <c r="V52" s="143">
        <v>54364176</v>
      </c>
      <c r="W52" s="143">
        <v>20082536</v>
      </c>
      <c r="X52" s="143">
        <v>8022223</v>
      </c>
      <c r="Y52" s="143">
        <v>8157405</v>
      </c>
      <c r="Z52" s="143">
        <v>1056942</v>
      </c>
      <c r="AA52" s="143">
        <v>57964168</v>
      </c>
      <c r="AB52" s="143">
        <v>49435893</v>
      </c>
      <c r="AC52" s="143">
        <v>17109713</v>
      </c>
      <c r="AD52" s="143">
        <v>6758849</v>
      </c>
      <c r="AE52" s="143">
        <v>2572028</v>
      </c>
      <c r="AF52" s="143">
        <v>2615368</v>
      </c>
      <c r="AG52" s="143">
        <v>332645</v>
      </c>
      <c r="AH52" s="143">
        <v>20047290</v>
      </c>
      <c r="AI52" s="143">
        <v>29335986</v>
      </c>
      <c r="AJ52" s="143">
        <v>14093994</v>
      </c>
      <c r="AK52" s="143">
        <v>5667527</v>
      </c>
      <c r="AL52" s="143">
        <v>2129460</v>
      </c>
      <c r="AM52" s="143">
        <v>2165344</v>
      </c>
      <c r="AN52" s="143">
        <v>274014</v>
      </c>
      <c r="AO52" s="143">
        <v>5005647</v>
      </c>
      <c r="AP52" s="143">
        <v>153852738</v>
      </c>
      <c r="AQ52" s="143">
        <v>76194232</v>
      </c>
      <c r="AR52" s="143">
        <v>27713422</v>
      </c>
      <c r="AS52" s="143">
        <v>11196872</v>
      </c>
      <c r="AT52" s="143">
        <v>11385551</v>
      </c>
      <c r="AU52" s="143">
        <v>1481360</v>
      </c>
      <c r="AV52" s="143">
        <v>25881301</v>
      </c>
      <c r="AW52" s="143">
        <v>0</v>
      </c>
      <c r="AX52" s="143">
        <v>43776814</v>
      </c>
      <c r="AY52" s="143">
        <v>19879275</v>
      </c>
      <c r="AZ52" s="143">
        <v>-102426109</v>
      </c>
      <c r="BA52" s="143">
        <v>0</v>
      </c>
      <c r="BB52" s="143">
        <v>0</v>
      </c>
      <c r="BC52" s="143">
        <v>38770020</v>
      </c>
      <c r="BD52" s="143">
        <v>41566361</v>
      </c>
      <c r="BE52" s="143">
        <v>41566361</v>
      </c>
      <c r="BF52" s="143">
        <v>224792835</v>
      </c>
      <c r="BG52" s="143">
        <v>65109854</v>
      </c>
      <c r="BH52" s="143">
        <v>56035205</v>
      </c>
      <c r="BI52" s="143">
        <v>13054339</v>
      </c>
      <c r="BJ52" s="143">
        <v>13274318</v>
      </c>
      <c r="BK52" s="143">
        <v>9993230</v>
      </c>
      <c r="BL52" s="143">
        <v>67325889</v>
      </c>
      <c r="BM52" s="143">
        <v>0</v>
      </c>
      <c r="BN52" s="143">
        <v>0</v>
      </c>
      <c r="BO52" s="143">
        <v>0</v>
      </c>
      <c r="BP52" s="143">
        <v>0</v>
      </c>
      <c r="BQ52" s="143">
        <v>0</v>
      </c>
      <c r="BR52" s="143">
        <v>0</v>
      </c>
      <c r="BS52" s="143">
        <v>0</v>
      </c>
      <c r="BT52" s="143">
        <v>0</v>
      </c>
      <c r="BU52" s="143">
        <v>0</v>
      </c>
      <c r="BV52" s="143">
        <v>0</v>
      </c>
      <c r="BW52" s="143">
        <v>0</v>
      </c>
      <c r="BX52" s="143">
        <v>0</v>
      </c>
      <c r="BY52" s="143">
        <v>0</v>
      </c>
      <c r="BZ52" s="143">
        <v>0</v>
      </c>
      <c r="CA52" s="143">
        <v>4513682</v>
      </c>
      <c r="CB52" s="143">
        <v>0</v>
      </c>
      <c r="CC52" s="143">
        <v>0</v>
      </c>
      <c r="CD52" s="143">
        <v>0</v>
      </c>
      <c r="CE52" s="143">
        <v>0</v>
      </c>
      <c r="CF52" s="143">
        <v>0</v>
      </c>
      <c r="CG52" s="143">
        <v>4513682</v>
      </c>
      <c r="CH52" s="143">
        <v>1528832327</v>
      </c>
      <c r="CI52" s="143">
        <v>715770702</v>
      </c>
      <c r="CJ52" s="143">
        <v>298405886</v>
      </c>
      <c r="CK52" s="143">
        <v>0</v>
      </c>
      <c r="CL52" s="143">
        <v>388711446</v>
      </c>
      <c r="CM52" s="143">
        <v>104152090</v>
      </c>
      <c r="CN52" s="143">
        <v>21792203</v>
      </c>
    </row>
    <row r="53" spans="1:92" x14ac:dyDescent="0.2">
      <c r="A53" s="149">
        <v>155317</v>
      </c>
      <c r="B53" s="150" t="s">
        <v>94</v>
      </c>
      <c r="C53" s="150" t="s">
        <v>95</v>
      </c>
      <c r="D53" s="144">
        <v>1</v>
      </c>
      <c r="E53" s="143" t="s">
        <v>33</v>
      </c>
      <c r="G53" s="143">
        <v>347025933</v>
      </c>
      <c r="H53" s="143">
        <v>223195404</v>
      </c>
      <c r="I53" s="143">
        <v>60555370</v>
      </c>
      <c r="J53" s="143">
        <v>21504767</v>
      </c>
      <c r="K53" s="143">
        <v>21151483</v>
      </c>
      <c r="L53" s="143">
        <v>5718599</v>
      </c>
      <c r="M53" s="143">
        <v>14900310</v>
      </c>
      <c r="N53" s="143">
        <v>273810863</v>
      </c>
      <c r="O53" s="143">
        <v>124331704</v>
      </c>
      <c r="P53" s="143">
        <v>36283624</v>
      </c>
      <c r="Q53" s="143">
        <v>18066444</v>
      </c>
      <c r="R53" s="143">
        <v>15604649</v>
      </c>
      <c r="S53" s="143">
        <v>4517025</v>
      </c>
      <c r="T53" s="143">
        <v>75007417</v>
      </c>
      <c r="U53" s="143">
        <v>41621867</v>
      </c>
      <c r="V53" s="143">
        <v>17669998</v>
      </c>
      <c r="W53" s="143">
        <v>4761035</v>
      </c>
      <c r="X53" s="143">
        <v>2469056</v>
      </c>
      <c r="Y53" s="143">
        <v>2780571</v>
      </c>
      <c r="Z53" s="143">
        <v>106512</v>
      </c>
      <c r="AA53" s="143">
        <v>13834695</v>
      </c>
      <c r="AB53" s="143">
        <v>93675543</v>
      </c>
      <c r="AC53" s="143">
        <v>46417281</v>
      </c>
      <c r="AD53" s="143">
        <v>13173796</v>
      </c>
      <c r="AE53" s="143">
        <v>5595928</v>
      </c>
      <c r="AF53" s="143">
        <v>6199132</v>
      </c>
      <c r="AG53" s="143">
        <v>264126</v>
      </c>
      <c r="AH53" s="143">
        <v>22025280</v>
      </c>
      <c r="AI53" s="143">
        <v>35758094</v>
      </c>
      <c r="AJ53" s="143">
        <v>18239109</v>
      </c>
      <c r="AK53" s="143">
        <v>4994303</v>
      </c>
      <c r="AL53" s="143">
        <v>2092160</v>
      </c>
      <c r="AM53" s="143">
        <v>2335019</v>
      </c>
      <c r="AN53" s="143">
        <v>719537</v>
      </c>
      <c r="AO53" s="143">
        <v>7377966</v>
      </c>
      <c r="AP53" s="143">
        <v>71127113</v>
      </c>
      <c r="AQ53" s="143">
        <v>36105836</v>
      </c>
      <c r="AR53" s="143">
        <v>10936713</v>
      </c>
      <c r="AS53" s="143">
        <v>4470387</v>
      </c>
      <c r="AT53" s="143">
        <v>4372352</v>
      </c>
      <c r="AU53" s="143">
        <v>339174</v>
      </c>
      <c r="AV53" s="143">
        <v>14902651</v>
      </c>
      <c r="AW53" s="143">
        <v>0</v>
      </c>
      <c r="AX53" s="143">
        <v>26075091</v>
      </c>
      <c r="AY53" s="143">
        <v>9126041</v>
      </c>
      <c r="AZ53" s="143">
        <v>-62900396</v>
      </c>
      <c r="BA53" s="143">
        <v>0</v>
      </c>
      <c r="BB53" s="143">
        <v>0</v>
      </c>
      <c r="BC53" s="143">
        <v>27699264</v>
      </c>
      <c r="BD53" s="143">
        <v>34866585</v>
      </c>
      <c r="BE53" s="143">
        <v>34866585</v>
      </c>
      <c r="BF53" s="143">
        <v>157059220</v>
      </c>
      <c r="BG53" s="143">
        <v>49078843</v>
      </c>
      <c r="BH53" s="143">
        <v>10716372</v>
      </c>
      <c r="BI53" s="143">
        <v>8701654</v>
      </c>
      <c r="BJ53" s="143">
        <v>10625360</v>
      </c>
      <c r="BK53" s="143">
        <v>5285834</v>
      </c>
      <c r="BL53" s="143">
        <v>72651157</v>
      </c>
      <c r="BM53" s="143">
        <v>0</v>
      </c>
      <c r="BN53" s="143">
        <v>0</v>
      </c>
      <c r="BO53" s="143">
        <v>0</v>
      </c>
      <c r="BP53" s="143">
        <v>0</v>
      </c>
      <c r="BQ53" s="143">
        <v>0</v>
      </c>
      <c r="BR53" s="143">
        <v>0</v>
      </c>
      <c r="BS53" s="143">
        <v>0</v>
      </c>
      <c r="BT53" s="143">
        <v>0</v>
      </c>
      <c r="BU53" s="143">
        <v>0</v>
      </c>
      <c r="BV53" s="143">
        <v>0</v>
      </c>
      <c r="BW53" s="143">
        <v>0</v>
      </c>
      <c r="BX53" s="143">
        <v>0</v>
      </c>
      <c r="BY53" s="143">
        <v>0</v>
      </c>
      <c r="BZ53" s="143">
        <v>0</v>
      </c>
      <c r="CA53" s="143">
        <v>1936662</v>
      </c>
      <c r="CB53" s="143">
        <v>441468</v>
      </c>
      <c r="CC53" s="143">
        <v>110677</v>
      </c>
      <c r="CD53" s="143">
        <v>0</v>
      </c>
      <c r="CE53" s="143">
        <v>0</v>
      </c>
      <c r="CF53" s="143">
        <v>0</v>
      </c>
      <c r="CG53" s="143">
        <v>1384517</v>
      </c>
      <c r="CH53" s="143">
        <v>1056881880</v>
      </c>
      <c r="CI53" s="143">
        <v>541554734</v>
      </c>
      <c r="CJ53" s="143">
        <v>150657931</v>
      </c>
      <c r="CK53" s="143">
        <v>0</v>
      </c>
      <c r="CL53" s="143">
        <v>284649842</v>
      </c>
      <c r="CM53" s="143">
        <v>63068566</v>
      </c>
      <c r="CN53" s="143">
        <v>16950807</v>
      </c>
    </row>
    <row r="54" spans="1:92" x14ac:dyDescent="0.2">
      <c r="A54" s="149">
        <v>155399</v>
      </c>
      <c r="B54" s="150" t="s">
        <v>96</v>
      </c>
      <c r="C54" s="150" t="s">
        <v>95</v>
      </c>
      <c r="D54" s="144">
        <v>1</v>
      </c>
      <c r="E54" s="143" t="s">
        <v>29</v>
      </c>
      <c r="G54" s="143">
        <v>198618828</v>
      </c>
      <c r="H54" s="143">
        <v>121567438</v>
      </c>
      <c r="I54" s="143">
        <v>29655051</v>
      </c>
      <c r="J54" s="143">
        <v>16105169</v>
      </c>
      <c r="K54" s="143">
        <v>9841083</v>
      </c>
      <c r="L54" s="143">
        <v>320277</v>
      </c>
      <c r="M54" s="143">
        <v>21129810</v>
      </c>
      <c r="N54" s="143">
        <v>149793268</v>
      </c>
      <c r="O54" s="143">
        <v>68568014</v>
      </c>
      <c r="P54" s="143">
        <v>14943956</v>
      </c>
      <c r="Q54" s="143">
        <v>11859749</v>
      </c>
      <c r="R54" s="143">
        <v>7329028</v>
      </c>
      <c r="S54" s="143">
        <v>2015545</v>
      </c>
      <c r="T54" s="143">
        <v>45076976</v>
      </c>
      <c r="U54" s="143">
        <v>78580638</v>
      </c>
      <c r="V54" s="143">
        <v>36702616</v>
      </c>
      <c r="W54" s="143">
        <v>10624978</v>
      </c>
      <c r="X54" s="143">
        <v>6240555</v>
      </c>
      <c r="Y54" s="143">
        <v>3972021</v>
      </c>
      <c r="Z54" s="143">
        <v>125773</v>
      </c>
      <c r="AA54" s="143">
        <v>20914695</v>
      </c>
      <c r="AB54" s="143">
        <v>50776227</v>
      </c>
      <c r="AC54" s="143">
        <v>22345747</v>
      </c>
      <c r="AD54" s="143">
        <v>6124175</v>
      </c>
      <c r="AE54" s="143">
        <v>4086767</v>
      </c>
      <c r="AF54" s="143">
        <v>2516270</v>
      </c>
      <c r="AG54" s="143">
        <v>97594</v>
      </c>
      <c r="AH54" s="143">
        <v>15605674</v>
      </c>
      <c r="AI54" s="143">
        <v>58871282</v>
      </c>
      <c r="AJ54" s="143">
        <v>28958018</v>
      </c>
      <c r="AK54" s="143">
        <v>5755840</v>
      </c>
      <c r="AL54" s="143">
        <v>2956687</v>
      </c>
      <c r="AM54" s="143">
        <v>2593626</v>
      </c>
      <c r="AN54" s="143">
        <v>1240911</v>
      </c>
      <c r="AO54" s="143">
        <v>17366200</v>
      </c>
      <c r="AP54" s="143">
        <v>34293428</v>
      </c>
      <c r="AQ54" s="143">
        <v>17256789</v>
      </c>
      <c r="AR54" s="143">
        <v>4836570</v>
      </c>
      <c r="AS54" s="143">
        <v>2654172</v>
      </c>
      <c r="AT54" s="143">
        <v>1618207</v>
      </c>
      <c r="AU54" s="143">
        <v>1666781</v>
      </c>
      <c r="AV54" s="143">
        <v>6260909</v>
      </c>
      <c r="AW54" s="143">
        <v>0</v>
      </c>
      <c r="AX54" s="143">
        <v>13061818</v>
      </c>
      <c r="AY54" s="143">
        <v>4565769</v>
      </c>
      <c r="AZ54" s="143">
        <v>-47744707</v>
      </c>
      <c r="BA54" s="143">
        <v>0</v>
      </c>
      <c r="BB54" s="143">
        <v>0</v>
      </c>
      <c r="BC54" s="143">
        <v>30117120</v>
      </c>
      <c r="BD54" s="143">
        <v>26048813</v>
      </c>
      <c r="BE54" s="143">
        <v>26048813</v>
      </c>
      <c r="BF54" s="143">
        <v>51769230</v>
      </c>
      <c r="BG54" s="143">
        <v>19190983</v>
      </c>
      <c r="BH54" s="143">
        <v>5521897</v>
      </c>
      <c r="BI54" s="143">
        <v>3841608</v>
      </c>
      <c r="BJ54" s="143">
        <v>2365323</v>
      </c>
      <c r="BK54" s="143">
        <v>4131547</v>
      </c>
      <c r="BL54" s="143">
        <v>16717872</v>
      </c>
      <c r="BM54" s="143">
        <v>0</v>
      </c>
      <c r="BN54" s="143">
        <v>0</v>
      </c>
      <c r="BO54" s="143">
        <v>0</v>
      </c>
      <c r="BP54" s="143">
        <v>0</v>
      </c>
      <c r="BQ54" s="143">
        <v>0</v>
      </c>
      <c r="BR54" s="143">
        <v>0</v>
      </c>
      <c r="BS54" s="143">
        <v>0</v>
      </c>
      <c r="BT54" s="143">
        <v>0</v>
      </c>
      <c r="BU54" s="143">
        <v>0</v>
      </c>
      <c r="BV54" s="143">
        <v>0</v>
      </c>
      <c r="BW54" s="143">
        <v>0</v>
      </c>
      <c r="BX54" s="143">
        <v>0</v>
      </c>
      <c r="BY54" s="143">
        <v>0</v>
      </c>
      <c r="BZ54" s="143">
        <v>0</v>
      </c>
      <c r="CA54" s="143">
        <v>3442089</v>
      </c>
      <c r="CB54" s="143">
        <v>0</v>
      </c>
      <c r="CC54" s="143">
        <v>0</v>
      </c>
      <c r="CD54" s="143">
        <v>0</v>
      </c>
      <c r="CE54" s="143">
        <v>0</v>
      </c>
      <c r="CF54" s="143">
        <v>0</v>
      </c>
      <c r="CG54" s="143">
        <v>3442089</v>
      </c>
      <c r="CH54" s="143">
        <v>652193803</v>
      </c>
      <c r="CI54" s="143">
        <v>327651423</v>
      </c>
      <c r="CJ54" s="143">
        <v>82028236</v>
      </c>
      <c r="CK54" s="143">
        <v>0</v>
      </c>
      <c r="CL54" s="143">
        <v>202680158</v>
      </c>
      <c r="CM54" s="143">
        <v>30235558</v>
      </c>
      <c r="CN54" s="143">
        <v>9598428</v>
      </c>
    </row>
    <row r="55" spans="1:92" x14ac:dyDescent="0.2">
      <c r="A55" s="149">
        <v>156125</v>
      </c>
      <c r="B55" s="150" t="s">
        <v>97</v>
      </c>
      <c r="C55" s="150" t="s">
        <v>95</v>
      </c>
      <c r="D55" s="144">
        <v>1</v>
      </c>
      <c r="E55" s="143" t="s">
        <v>29</v>
      </c>
      <c r="G55" s="143">
        <v>68375830</v>
      </c>
      <c r="H55" s="143">
        <v>42880685</v>
      </c>
      <c r="I55" s="143">
        <v>10241431</v>
      </c>
      <c r="J55" s="143">
        <v>6867017</v>
      </c>
      <c r="K55" s="143">
        <v>3820719</v>
      </c>
      <c r="L55" s="143">
        <v>1010447</v>
      </c>
      <c r="M55" s="143">
        <v>3555531</v>
      </c>
      <c r="N55" s="143">
        <v>53355520</v>
      </c>
      <c r="O55" s="143">
        <v>20088240</v>
      </c>
      <c r="P55" s="143">
        <v>4035560</v>
      </c>
      <c r="Q55" s="143">
        <v>5438896</v>
      </c>
      <c r="R55" s="143">
        <v>3026131</v>
      </c>
      <c r="S55" s="143">
        <v>0</v>
      </c>
      <c r="T55" s="143">
        <v>20766693</v>
      </c>
      <c r="U55" s="143">
        <v>21823831</v>
      </c>
      <c r="V55" s="143">
        <v>9846197</v>
      </c>
      <c r="W55" s="143">
        <v>2320925</v>
      </c>
      <c r="X55" s="143">
        <v>2224653</v>
      </c>
      <c r="Y55" s="143">
        <v>1237768</v>
      </c>
      <c r="Z55" s="143">
        <v>0</v>
      </c>
      <c r="AA55" s="143">
        <v>6194288</v>
      </c>
      <c r="AB55" s="143">
        <v>28837462</v>
      </c>
      <c r="AC55" s="143">
        <v>13336463</v>
      </c>
      <c r="AD55" s="143">
        <v>3511839</v>
      </c>
      <c r="AE55" s="143">
        <v>2939601</v>
      </c>
      <c r="AF55" s="143">
        <v>1635556</v>
      </c>
      <c r="AG55" s="143">
        <v>0</v>
      </c>
      <c r="AH55" s="143">
        <v>7414003</v>
      </c>
      <c r="AI55" s="143">
        <v>27069293</v>
      </c>
      <c r="AJ55" s="143">
        <v>10508992</v>
      </c>
      <c r="AK55" s="143">
        <v>2800088</v>
      </c>
      <c r="AL55" s="143">
        <v>2759359</v>
      </c>
      <c r="AM55" s="143">
        <v>1535272</v>
      </c>
      <c r="AN55" s="143">
        <v>0</v>
      </c>
      <c r="AO55" s="143">
        <v>9465582</v>
      </c>
      <c r="AP55" s="143">
        <v>17749403</v>
      </c>
      <c r="AQ55" s="143">
        <v>8522881</v>
      </c>
      <c r="AR55" s="143">
        <v>2292704</v>
      </c>
      <c r="AS55" s="143">
        <v>1809319</v>
      </c>
      <c r="AT55" s="143">
        <v>1006681</v>
      </c>
      <c r="AU55" s="143">
        <v>0</v>
      </c>
      <c r="AV55" s="143">
        <v>4117818</v>
      </c>
      <c r="AW55" s="143">
        <v>0</v>
      </c>
      <c r="AX55" s="143">
        <v>9956884</v>
      </c>
      <c r="AY55" s="143">
        <v>3550664</v>
      </c>
      <c r="AZ55" s="143">
        <v>-22593970</v>
      </c>
      <c r="BA55" s="143">
        <v>0</v>
      </c>
      <c r="BB55" s="143">
        <v>0</v>
      </c>
      <c r="BC55" s="143">
        <v>9086422</v>
      </c>
      <c r="BD55" s="143">
        <v>22021931</v>
      </c>
      <c r="BE55" s="143">
        <v>22021931</v>
      </c>
      <c r="BF55" s="143">
        <v>5888455</v>
      </c>
      <c r="BG55" s="143">
        <v>1129801</v>
      </c>
      <c r="BH55" s="143">
        <v>267840</v>
      </c>
      <c r="BI55" s="143">
        <v>555125</v>
      </c>
      <c r="BJ55" s="143">
        <v>308863</v>
      </c>
      <c r="BK55" s="143">
        <v>442688</v>
      </c>
      <c r="BL55" s="143">
        <v>3184138</v>
      </c>
      <c r="BM55" s="143">
        <v>0</v>
      </c>
      <c r="BN55" s="143">
        <v>0</v>
      </c>
      <c r="BO55" s="143">
        <v>0</v>
      </c>
      <c r="BP55" s="143">
        <v>0</v>
      </c>
      <c r="BQ55" s="143">
        <v>0</v>
      </c>
      <c r="BR55" s="143">
        <v>0</v>
      </c>
      <c r="BS55" s="143">
        <v>0</v>
      </c>
      <c r="BT55" s="143">
        <v>0</v>
      </c>
      <c r="BU55" s="143">
        <v>0</v>
      </c>
      <c r="BV55" s="143">
        <v>0</v>
      </c>
      <c r="BW55" s="143">
        <v>0</v>
      </c>
      <c r="BX55" s="143">
        <v>0</v>
      </c>
      <c r="BY55" s="143">
        <v>0</v>
      </c>
      <c r="BZ55" s="143">
        <v>0</v>
      </c>
      <c r="CA55" s="143">
        <v>386448</v>
      </c>
      <c r="CB55" s="143">
        <v>1</v>
      </c>
      <c r="CC55" s="143">
        <v>90402</v>
      </c>
      <c r="CD55" s="143">
        <v>0</v>
      </c>
      <c r="CE55" s="143">
        <v>0</v>
      </c>
      <c r="CF55" s="143">
        <v>0</v>
      </c>
      <c r="CG55" s="143">
        <v>296045</v>
      </c>
      <c r="CH55" s="143">
        <v>245508173</v>
      </c>
      <c r="CI55" s="143">
        <v>116270144</v>
      </c>
      <c r="CJ55" s="143">
        <v>29111453</v>
      </c>
      <c r="CK55" s="143">
        <v>0</v>
      </c>
      <c r="CL55" s="143">
        <v>86102451</v>
      </c>
      <c r="CM55" s="143">
        <v>12570990</v>
      </c>
      <c r="CN55" s="143">
        <v>1453135</v>
      </c>
    </row>
    <row r="56" spans="1:92" x14ac:dyDescent="0.2">
      <c r="A56" s="149">
        <v>157085</v>
      </c>
      <c r="B56" s="150" t="s">
        <v>98</v>
      </c>
      <c r="C56" s="150" t="s">
        <v>99</v>
      </c>
      <c r="D56" s="144">
        <v>1</v>
      </c>
      <c r="E56" s="143" t="s">
        <v>33</v>
      </c>
      <c r="G56" s="143">
        <v>287934798</v>
      </c>
      <c r="H56" s="143">
        <v>182868770</v>
      </c>
      <c r="I56" s="143">
        <v>46671161</v>
      </c>
      <c r="J56" s="143">
        <v>7480509</v>
      </c>
      <c r="K56" s="143">
        <v>13234869</v>
      </c>
      <c r="L56" s="143">
        <v>1188604</v>
      </c>
      <c r="M56" s="143">
        <v>36490885</v>
      </c>
      <c r="N56" s="143">
        <v>305713001</v>
      </c>
      <c r="O56" s="143">
        <v>145987353</v>
      </c>
      <c r="P56" s="143">
        <v>37293825</v>
      </c>
      <c r="Q56" s="143">
        <v>11755498</v>
      </c>
      <c r="R56" s="143">
        <v>20798380</v>
      </c>
      <c r="S56" s="143">
        <v>1867871</v>
      </c>
      <c r="T56" s="143">
        <v>88010074</v>
      </c>
      <c r="U56" s="143">
        <v>447480124</v>
      </c>
      <c r="V56" s="143">
        <v>204704788</v>
      </c>
      <c r="W56" s="143">
        <v>57069030</v>
      </c>
      <c r="X56" s="143">
        <v>8371434</v>
      </c>
      <c r="Y56" s="143">
        <v>17222601</v>
      </c>
      <c r="Z56" s="143">
        <v>3038549</v>
      </c>
      <c r="AA56" s="143">
        <v>157073722</v>
      </c>
      <c r="AB56" s="143">
        <v>113562556</v>
      </c>
      <c r="AC56" s="143">
        <v>54644431</v>
      </c>
      <c r="AD56" s="143">
        <v>16306233</v>
      </c>
      <c r="AE56" s="143">
        <v>4264383</v>
      </c>
      <c r="AF56" s="143">
        <v>7544748</v>
      </c>
      <c r="AG56" s="143">
        <v>677582</v>
      </c>
      <c r="AH56" s="143">
        <v>30125179</v>
      </c>
      <c r="AI56" s="143">
        <v>35173617</v>
      </c>
      <c r="AJ56" s="143">
        <v>15674255</v>
      </c>
      <c r="AK56" s="143">
        <v>5825326</v>
      </c>
      <c r="AL56" s="143">
        <v>1432129</v>
      </c>
      <c r="AM56" s="143">
        <v>2533790</v>
      </c>
      <c r="AN56" s="143">
        <v>227556</v>
      </c>
      <c r="AO56" s="143">
        <v>9480561</v>
      </c>
      <c r="AP56" s="143">
        <v>70084214</v>
      </c>
      <c r="AQ56" s="143">
        <v>43952939</v>
      </c>
      <c r="AR56" s="143">
        <v>-6749248</v>
      </c>
      <c r="AS56" s="143">
        <v>5072673</v>
      </c>
      <c r="AT56" s="143">
        <v>8974811</v>
      </c>
      <c r="AU56" s="143">
        <v>806014</v>
      </c>
      <c r="AV56" s="143">
        <v>18027025</v>
      </c>
      <c r="AW56" s="143">
        <v>0</v>
      </c>
      <c r="AX56" s="143">
        <v>3967608</v>
      </c>
      <c r="AY56" s="143">
        <v>1355480</v>
      </c>
      <c r="AZ56" s="143">
        <v>-73352215</v>
      </c>
      <c r="BA56" s="143">
        <v>1903541</v>
      </c>
      <c r="BB56" s="143">
        <v>170954</v>
      </c>
      <c r="BC56" s="143">
        <v>65954632</v>
      </c>
      <c r="BD56" s="143">
        <v>25208220</v>
      </c>
      <c r="BE56" s="143">
        <v>25208220</v>
      </c>
      <c r="BF56" s="143">
        <v>149439779</v>
      </c>
      <c r="BG56" s="143">
        <v>87840068</v>
      </c>
      <c r="BH56" s="143">
        <v>27270510</v>
      </c>
      <c r="BI56" s="143">
        <v>17435676</v>
      </c>
      <c r="BJ56" s="143">
        <v>4145483</v>
      </c>
      <c r="BK56" s="143">
        <v>3357509</v>
      </c>
      <c r="BL56" s="143">
        <v>9390533</v>
      </c>
      <c r="BM56" s="143">
        <v>786087196</v>
      </c>
      <c r="BN56" s="143">
        <v>314907885</v>
      </c>
      <c r="BO56" s="143">
        <v>85774403</v>
      </c>
      <c r="BP56" s="143">
        <v>17539913</v>
      </c>
      <c r="BQ56" s="143">
        <v>35500441</v>
      </c>
      <c r="BR56" s="143">
        <v>11215012</v>
      </c>
      <c r="BS56" s="143">
        <v>321149542</v>
      </c>
      <c r="BT56" s="143">
        <v>0</v>
      </c>
      <c r="BU56" s="143">
        <v>0</v>
      </c>
      <c r="BV56" s="143">
        <v>0</v>
      </c>
      <c r="BW56" s="143">
        <v>0</v>
      </c>
      <c r="BX56" s="143">
        <v>0</v>
      </c>
      <c r="BY56" s="143">
        <v>0</v>
      </c>
      <c r="BZ56" s="143">
        <v>0</v>
      </c>
      <c r="CA56" s="143">
        <v>4195319</v>
      </c>
      <c r="CB56" s="143">
        <v>3257371</v>
      </c>
      <c r="CC56" s="143">
        <v>271091</v>
      </c>
      <c r="CD56" s="143">
        <v>0</v>
      </c>
      <c r="CE56" s="143">
        <v>0</v>
      </c>
      <c r="CF56" s="143">
        <v>0</v>
      </c>
      <c r="CG56" s="143">
        <v>666857</v>
      </c>
      <c r="CH56" s="143">
        <v>2224878824</v>
      </c>
      <c r="CI56" s="143">
        <v>1057805468</v>
      </c>
      <c r="CJ56" s="143">
        <v>271087811</v>
      </c>
      <c r="CK56" s="143">
        <v>0</v>
      </c>
      <c r="CL56" s="143">
        <v>761577230</v>
      </c>
      <c r="CM56" s="143">
        <v>111858664</v>
      </c>
      <c r="CN56" s="143">
        <v>22549651</v>
      </c>
    </row>
    <row r="57" spans="1:92" x14ac:dyDescent="0.2">
      <c r="A57" s="149">
        <v>157289</v>
      </c>
      <c r="B57" s="150" t="s">
        <v>100</v>
      </c>
      <c r="C57" s="150" t="s">
        <v>99</v>
      </c>
      <c r="D57" s="144">
        <v>1</v>
      </c>
      <c r="E57" s="143" t="s">
        <v>33</v>
      </c>
      <c r="G57" s="143">
        <v>262517000</v>
      </c>
      <c r="H57" s="143">
        <v>187042000</v>
      </c>
      <c r="I57" s="143">
        <v>40705000</v>
      </c>
      <c r="J57" s="143">
        <v>10400000</v>
      </c>
      <c r="K57" s="143">
        <v>3817000</v>
      </c>
      <c r="L57" s="143">
        <v>871000</v>
      </c>
      <c r="M57" s="143">
        <v>19682000</v>
      </c>
      <c r="N57" s="143">
        <v>152357000</v>
      </c>
      <c r="O57" s="143">
        <v>70998000</v>
      </c>
      <c r="P57" s="143">
        <v>15710000</v>
      </c>
      <c r="Q57" s="143">
        <v>4817000</v>
      </c>
      <c r="R57" s="143">
        <v>17475000</v>
      </c>
      <c r="S57" s="143">
        <v>1498000</v>
      </c>
      <c r="T57" s="143">
        <v>41859000</v>
      </c>
      <c r="U57" s="143">
        <v>94572000</v>
      </c>
      <c r="V57" s="143">
        <v>48696000</v>
      </c>
      <c r="W57" s="143">
        <v>11327000</v>
      </c>
      <c r="X57" s="143">
        <v>8625000</v>
      </c>
      <c r="Y57" s="143">
        <v>3807000</v>
      </c>
      <c r="Z57" s="143">
        <v>2026000</v>
      </c>
      <c r="AA57" s="143">
        <v>20091000</v>
      </c>
      <c r="AB57" s="143">
        <v>88736000</v>
      </c>
      <c r="AC57" s="143">
        <v>38022000</v>
      </c>
      <c r="AD57" s="143">
        <v>8527000</v>
      </c>
      <c r="AE57" s="143">
        <v>3593000</v>
      </c>
      <c r="AF57" s="143">
        <v>10522000</v>
      </c>
      <c r="AG57" s="143">
        <v>220000</v>
      </c>
      <c r="AH57" s="143">
        <v>27852000</v>
      </c>
      <c r="AI57" s="143">
        <v>28417000</v>
      </c>
      <c r="AJ57" s="143">
        <v>14010000</v>
      </c>
      <c r="AK57" s="143">
        <v>4175000</v>
      </c>
      <c r="AL57" s="143">
        <v>2787000</v>
      </c>
      <c r="AM57" s="143">
        <v>1025000</v>
      </c>
      <c r="AN57" s="143">
        <v>117000</v>
      </c>
      <c r="AO57" s="143">
        <v>6303000</v>
      </c>
      <c r="AP57" s="143">
        <v>57806000</v>
      </c>
      <c r="AQ57" s="143">
        <v>26463000</v>
      </c>
      <c r="AR57" s="143">
        <v>7902000</v>
      </c>
      <c r="AS57" s="143">
        <v>7814000</v>
      </c>
      <c r="AT57" s="143">
        <v>3974000</v>
      </c>
      <c r="AU57" s="143">
        <v>403000</v>
      </c>
      <c r="AV57" s="143">
        <v>11250000</v>
      </c>
      <c r="AW57" s="143">
        <v>0</v>
      </c>
      <c r="AX57" s="143">
        <v>14888000</v>
      </c>
      <c r="AY57" s="143">
        <v>5298000</v>
      </c>
      <c r="AZ57" s="143">
        <v>-52006000</v>
      </c>
      <c r="BA57" s="143">
        <v>0</v>
      </c>
      <c r="BB57" s="143">
        <v>0</v>
      </c>
      <c r="BC57" s="143">
        <v>31820000</v>
      </c>
      <c r="BD57" s="143">
        <v>30682000</v>
      </c>
      <c r="BE57" s="143">
        <v>30682000</v>
      </c>
      <c r="BF57" s="143">
        <v>90074000</v>
      </c>
      <c r="BG57" s="143">
        <v>26199000</v>
      </c>
      <c r="BH57" s="143">
        <v>4474000</v>
      </c>
      <c r="BI57" s="143">
        <v>13970000</v>
      </c>
      <c r="BJ57" s="143">
        <v>6807000</v>
      </c>
      <c r="BK57" s="143">
        <v>5098000</v>
      </c>
      <c r="BL57" s="143">
        <v>33526000</v>
      </c>
      <c r="BM57" s="143">
        <v>0</v>
      </c>
      <c r="BN57" s="143">
        <v>0</v>
      </c>
      <c r="BO57" s="143">
        <v>0</v>
      </c>
      <c r="BP57" s="143">
        <v>0</v>
      </c>
      <c r="BQ57" s="143">
        <v>0</v>
      </c>
      <c r="BR57" s="143">
        <v>0</v>
      </c>
      <c r="BS57" s="143">
        <v>0</v>
      </c>
      <c r="BT57" s="143">
        <v>0</v>
      </c>
      <c r="BU57" s="143">
        <v>0</v>
      </c>
      <c r="BV57" s="143">
        <v>0</v>
      </c>
      <c r="BW57" s="143">
        <v>0</v>
      </c>
      <c r="BX57" s="143">
        <v>0</v>
      </c>
      <c r="BY57" s="143">
        <v>0</v>
      </c>
      <c r="BZ57" s="143">
        <v>0</v>
      </c>
      <c r="CA57" s="143">
        <v>0</v>
      </c>
      <c r="CB57" s="143">
        <v>0</v>
      </c>
      <c r="CC57" s="143">
        <v>0</v>
      </c>
      <c r="CD57" s="143">
        <v>0</v>
      </c>
      <c r="CE57" s="143">
        <v>0</v>
      </c>
      <c r="CF57" s="143">
        <v>0</v>
      </c>
      <c r="CG57" s="143">
        <v>0</v>
      </c>
      <c r="CH57" s="143">
        <v>805161000</v>
      </c>
      <c r="CI57" s="143">
        <v>426318000</v>
      </c>
      <c r="CJ57" s="143">
        <v>98118000</v>
      </c>
      <c r="CK57" s="143">
        <v>0</v>
      </c>
      <c r="CL57" s="143">
        <v>223065000</v>
      </c>
      <c r="CM57" s="143">
        <v>47427000</v>
      </c>
      <c r="CN57" s="143">
        <v>10233000</v>
      </c>
    </row>
    <row r="58" spans="1:92" x14ac:dyDescent="0.2">
      <c r="A58" s="149">
        <v>159391</v>
      </c>
      <c r="B58" s="150" t="s">
        <v>101</v>
      </c>
      <c r="C58" s="150" t="s">
        <v>102</v>
      </c>
      <c r="D58" s="144">
        <v>1</v>
      </c>
      <c r="E58" s="143" t="s">
        <v>33</v>
      </c>
      <c r="G58" s="143">
        <v>276102342</v>
      </c>
      <c r="H58" s="143">
        <v>145496597</v>
      </c>
      <c r="I58" s="143">
        <v>41279736</v>
      </c>
      <c r="J58" s="143">
        <v>28540395</v>
      </c>
      <c r="K58" s="143">
        <v>10636740</v>
      </c>
      <c r="L58" s="143">
        <v>0</v>
      </c>
      <c r="M58" s="143">
        <v>50148874</v>
      </c>
      <c r="N58" s="143">
        <v>262677656</v>
      </c>
      <c r="O58" s="143">
        <v>127023653</v>
      </c>
      <c r="P58" s="143">
        <v>38360083</v>
      </c>
      <c r="Q58" s="143">
        <v>22027269</v>
      </c>
      <c r="R58" s="143">
        <v>17299491</v>
      </c>
      <c r="S58" s="143">
        <v>0</v>
      </c>
      <c r="T58" s="143">
        <v>57967160</v>
      </c>
      <c r="U58" s="143">
        <v>86347150</v>
      </c>
      <c r="V58" s="143">
        <v>44478871</v>
      </c>
      <c r="W58" s="143">
        <v>14297213</v>
      </c>
      <c r="X58" s="143">
        <v>5419211</v>
      </c>
      <c r="Y58" s="143">
        <v>3001916</v>
      </c>
      <c r="Z58" s="143">
        <v>0</v>
      </c>
      <c r="AA58" s="143">
        <v>19149939</v>
      </c>
      <c r="AB58" s="143">
        <v>95486391</v>
      </c>
      <c r="AC58" s="143">
        <v>41974650</v>
      </c>
      <c r="AD58" s="143">
        <v>13714773</v>
      </c>
      <c r="AE58" s="143">
        <v>8172424</v>
      </c>
      <c r="AF58" s="143">
        <v>7507411</v>
      </c>
      <c r="AG58" s="143">
        <v>585336</v>
      </c>
      <c r="AH58" s="143">
        <v>23531797</v>
      </c>
      <c r="AI58" s="143">
        <v>24893015</v>
      </c>
      <c r="AJ58" s="143">
        <v>11886867</v>
      </c>
      <c r="AK58" s="143">
        <v>3299903</v>
      </c>
      <c r="AL58" s="143">
        <v>2664928</v>
      </c>
      <c r="AM58" s="143">
        <v>684014</v>
      </c>
      <c r="AN58" s="143">
        <v>275204</v>
      </c>
      <c r="AO58" s="143">
        <v>6082099</v>
      </c>
      <c r="AP58" s="143">
        <v>52763268</v>
      </c>
      <c r="AQ58" s="143">
        <v>29002202</v>
      </c>
      <c r="AR58" s="143">
        <v>9132008</v>
      </c>
      <c r="AS58" s="143">
        <v>4937612</v>
      </c>
      <c r="AT58" s="143">
        <v>2136621</v>
      </c>
      <c r="AU58" s="143">
        <v>0</v>
      </c>
      <c r="AV58" s="143">
        <v>7554825</v>
      </c>
      <c r="AW58" s="143">
        <v>0</v>
      </c>
      <c r="AX58" s="143">
        <v>0</v>
      </c>
      <c r="AY58" s="143">
        <v>0</v>
      </c>
      <c r="AZ58" s="143">
        <v>-87822642</v>
      </c>
      <c r="BA58" s="143">
        <v>0</v>
      </c>
      <c r="BB58" s="143">
        <v>1590638</v>
      </c>
      <c r="BC58" s="143">
        <v>86232004</v>
      </c>
      <c r="BD58" s="143">
        <v>34907748</v>
      </c>
      <c r="BE58" s="143">
        <v>34907748</v>
      </c>
      <c r="BF58" s="143">
        <v>157031469</v>
      </c>
      <c r="BG58" s="143">
        <v>42408211</v>
      </c>
      <c r="BH58" s="143">
        <v>11213587</v>
      </c>
      <c r="BI58" s="143">
        <v>16060803</v>
      </c>
      <c r="BJ58" s="143">
        <v>10115026</v>
      </c>
      <c r="BK58" s="143">
        <v>17767653</v>
      </c>
      <c r="BL58" s="143">
        <v>59466189</v>
      </c>
      <c r="BM58" s="143">
        <v>0</v>
      </c>
      <c r="BN58" s="143">
        <v>0</v>
      </c>
      <c r="BO58" s="143">
        <v>0</v>
      </c>
      <c r="BP58" s="143">
        <v>0</v>
      </c>
      <c r="BQ58" s="143">
        <v>0</v>
      </c>
      <c r="BR58" s="143">
        <v>0</v>
      </c>
      <c r="BS58" s="143">
        <v>0</v>
      </c>
      <c r="BT58" s="143">
        <v>0</v>
      </c>
      <c r="BU58" s="143">
        <v>0</v>
      </c>
      <c r="BV58" s="143">
        <v>0</v>
      </c>
      <c r="BW58" s="143">
        <v>0</v>
      </c>
      <c r="BX58" s="143">
        <v>0</v>
      </c>
      <c r="BY58" s="143">
        <v>0</v>
      </c>
      <c r="BZ58" s="143">
        <v>0</v>
      </c>
      <c r="CA58" s="143">
        <v>2069436</v>
      </c>
      <c r="CB58" s="143">
        <v>0</v>
      </c>
      <c r="CC58" s="143">
        <v>0</v>
      </c>
      <c r="CD58" s="143">
        <v>0</v>
      </c>
      <c r="CE58" s="143">
        <v>0</v>
      </c>
      <c r="CF58" s="143">
        <v>0</v>
      </c>
      <c r="CG58" s="143">
        <v>2069436</v>
      </c>
      <c r="CH58" s="143">
        <v>992278475</v>
      </c>
      <c r="CI58" s="143">
        <v>442271051</v>
      </c>
      <c r="CJ58" s="143">
        <v>131297303</v>
      </c>
      <c r="CK58" s="143">
        <v>0</v>
      </c>
      <c r="CL58" s="143">
        <v>347110071</v>
      </c>
      <c r="CM58" s="143">
        <v>51381219</v>
      </c>
      <c r="CN58" s="143">
        <v>20218831</v>
      </c>
    </row>
    <row r="59" spans="1:92" x14ac:dyDescent="0.2">
      <c r="A59" s="152">
        <v>159647</v>
      </c>
      <c r="B59" s="144" t="s">
        <v>103</v>
      </c>
      <c r="C59" s="144" t="s">
        <v>102</v>
      </c>
      <c r="D59" s="144">
        <v>1</v>
      </c>
      <c r="E59" s="143" t="s">
        <v>29</v>
      </c>
      <c r="G59" s="143">
        <v>50437225</v>
      </c>
      <c r="H59" s="143">
        <v>28233962</v>
      </c>
      <c r="I59" s="143">
        <v>8732293</v>
      </c>
      <c r="J59" s="143">
        <v>3165012</v>
      </c>
      <c r="K59" s="143">
        <v>2077407</v>
      </c>
      <c r="L59" s="143">
        <v>61119</v>
      </c>
      <c r="M59" s="143">
        <v>8167432</v>
      </c>
      <c r="N59" s="143">
        <v>24324868</v>
      </c>
      <c r="O59" s="143">
        <v>12629558</v>
      </c>
      <c r="P59" s="143">
        <v>3905347</v>
      </c>
      <c r="Q59" s="143">
        <v>784066</v>
      </c>
      <c r="R59" s="143">
        <v>1096040</v>
      </c>
      <c r="S59" s="143">
        <v>0</v>
      </c>
      <c r="T59" s="143">
        <v>5909857</v>
      </c>
      <c r="U59" s="143">
        <v>396738</v>
      </c>
      <c r="V59" s="143">
        <v>196212</v>
      </c>
      <c r="W59" s="143">
        <v>60665</v>
      </c>
      <c r="X59" s="143">
        <v>0</v>
      </c>
      <c r="Y59" s="143">
        <v>25150</v>
      </c>
      <c r="Z59" s="143">
        <v>0</v>
      </c>
      <c r="AA59" s="143">
        <v>114711</v>
      </c>
      <c r="AB59" s="143">
        <v>15012498</v>
      </c>
      <c r="AC59" s="143">
        <v>6642074</v>
      </c>
      <c r="AD59" s="143">
        <v>2052919</v>
      </c>
      <c r="AE59" s="143">
        <v>1239058</v>
      </c>
      <c r="AF59" s="143">
        <v>1761114</v>
      </c>
      <c r="AG59" s="143">
        <v>1109</v>
      </c>
      <c r="AH59" s="143">
        <v>3316224</v>
      </c>
      <c r="AI59" s="143">
        <v>6539669</v>
      </c>
      <c r="AJ59" s="143">
        <v>3003030</v>
      </c>
      <c r="AK59" s="143">
        <v>928341</v>
      </c>
      <c r="AL59" s="143">
        <v>402343</v>
      </c>
      <c r="AM59" s="143">
        <v>294388</v>
      </c>
      <c r="AN59" s="143">
        <v>0</v>
      </c>
      <c r="AO59" s="143">
        <v>1911567</v>
      </c>
      <c r="AP59" s="143">
        <v>11154936</v>
      </c>
      <c r="AQ59" s="143">
        <v>5490836</v>
      </c>
      <c r="AR59" s="143">
        <v>1684248</v>
      </c>
      <c r="AS59" s="143">
        <v>564273</v>
      </c>
      <c r="AT59" s="143">
        <v>755030</v>
      </c>
      <c r="AU59" s="143">
        <v>1194</v>
      </c>
      <c r="AV59" s="143">
        <v>2659355</v>
      </c>
      <c r="AW59" s="143">
        <v>0</v>
      </c>
      <c r="AX59" s="143">
        <v>3417691</v>
      </c>
      <c r="AY59" s="143">
        <v>1059609</v>
      </c>
      <c r="AZ59" s="143">
        <v>-11140283</v>
      </c>
      <c r="BA59" s="143">
        <v>0</v>
      </c>
      <c r="BB59" s="143">
        <v>0</v>
      </c>
      <c r="BC59" s="143">
        <v>6662983</v>
      </c>
      <c r="BD59" s="143">
        <v>8161209</v>
      </c>
      <c r="BE59" s="143">
        <v>8161209</v>
      </c>
      <c r="BF59" s="143">
        <v>41816214</v>
      </c>
      <c r="BG59" s="143">
        <v>7266528</v>
      </c>
      <c r="BH59" s="143">
        <v>2380544</v>
      </c>
      <c r="BI59" s="143">
        <v>4985531</v>
      </c>
      <c r="BJ59" s="143">
        <v>2327894</v>
      </c>
      <c r="BK59" s="143">
        <v>1175220</v>
      </c>
      <c r="BL59" s="143">
        <v>23680497</v>
      </c>
      <c r="BM59" s="143">
        <v>0</v>
      </c>
      <c r="BN59" s="143">
        <v>0</v>
      </c>
      <c r="BO59" s="143">
        <v>0</v>
      </c>
      <c r="BP59" s="143">
        <v>0</v>
      </c>
      <c r="BQ59" s="143">
        <v>0</v>
      </c>
      <c r="BR59" s="143">
        <v>0</v>
      </c>
      <c r="BS59" s="143">
        <v>0</v>
      </c>
      <c r="BT59" s="143">
        <v>0</v>
      </c>
      <c r="BU59" s="143">
        <v>0</v>
      </c>
      <c r="BV59" s="143">
        <v>0</v>
      </c>
      <c r="BW59" s="143">
        <v>0</v>
      </c>
      <c r="BX59" s="143">
        <v>0</v>
      </c>
      <c r="BY59" s="143">
        <v>0</v>
      </c>
      <c r="BZ59" s="143">
        <v>0</v>
      </c>
      <c r="CA59" s="143">
        <v>265513</v>
      </c>
      <c r="CB59" s="143">
        <v>6141</v>
      </c>
      <c r="CC59" s="143">
        <v>1904</v>
      </c>
      <c r="CD59" s="143">
        <v>0</v>
      </c>
      <c r="CE59" s="143">
        <v>0</v>
      </c>
      <c r="CF59" s="143">
        <v>0</v>
      </c>
      <c r="CG59" s="143">
        <v>257468</v>
      </c>
      <c r="CH59" s="143">
        <v>158108870</v>
      </c>
      <c r="CI59" s="143">
        <v>66886032</v>
      </c>
      <c r="CJ59" s="143">
        <v>20805870</v>
      </c>
      <c r="CK59" s="143">
        <v>0</v>
      </c>
      <c r="CL59" s="143">
        <v>60841303</v>
      </c>
      <c r="CM59" s="143">
        <v>8337023</v>
      </c>
      <c r="CN59" s="143">
        <v>1238642</v>
      </c>
    </row>
    <row r="60" spans="1:92" x14ac:dyDescent="0.2">
      <c r="A60" s="149">
        <v>159939</v>
      </c>
      <c r="B60" s="150" t="s">
        <v>104</v>
      </c>
      <c r="C60" s="150" t="s">
        <v>102</v>
      </c>
      <c r="D60" s="144">
        <v>1</v>
      </c>
      <c r="E60" s="143" t="s">
        <v>29</v>
      </c>
      <c r="F60" s="151" t="s">
        <v>30</v>
      </c>
      <c r="G60" s="143">
        <v>88353034</v>
      </c>
      <c r="H60" s="143">
        <v>43170688</v>
      </c>
      <c r="I60" s="143">
        <v>13536752</v>
      </c>
      <c r="J60" s="143">
        <v>19084942</v>
      </c>
      <c r="K60" s="143">
        <v>1217151</v>
      </c>
      <c r="L60" s="143">
        <v>562388</v>
      </c>
      <c r="M60" s="143">
        <v>10781113</v>
      </c>
      <c r="N60" s="143">
        <v>32123259</v>
      </c>
      <c r="O60" s="143">
        <v>11569737</v>
      </c>
      <c r="P60" s="143">
        <v>2541469</v>
      </c>
      <c r="Q60" s="143">
        <v>5114761</v>
      </c>
      <c r="R60" s="143">
        <v>1327317</v>
      </c>
      <c r="S60" s="143">
        <v>150720</v>
      </c>
      <c r="T60" s="143">
        <v>11419255</v>
      </c>
      <c r="U60" s="143">
        <v>11695097</v>
      </c>
      <c r="V60" s="143">
        <v>4826823</v>
      </c>
      <c r="W60" s="143">
        <v>1369123</v>
      </c>
      <c r="X60" s="143">
        <v>2133847</v>
      </c>
      <c r="Y60" s="143">
        <v>302148</v>
      </c>
      <c r="Z60" s="143">
        <v>62879</v>
      </c>
      <c r="AA60" s="143">
        <v>3000277</v>
      </c>
      <c r="AB60" s="143">
        <v>15695141</v>
      </c>
      <c r="AC60" s="143">
        <v>7357195</v>
      </c>
      <c r="AD60" s="143">
        <v>2346885</v>
      </c>
      <c r="AE60" s="143">
        <v>3252476</v>
      </c>
      <c r="AF60" s="143">
        <v>961013</v>
      </c>
      <c r="AG60" s="143">
        <v>95843</v>
      </c>
      <c r="AH60" s="143">
        <v>1681729</v>
      </c>
      <c r="AI60" s="143">
        <v>13382829</v>
      </c>
      <c r="AJ60" s="143">
        <v>4628087</v>
      </c>
      <c r="AK60" s="143">
        <v>1291816</v>
      </c>
      <c r="AL60" s="143">
        <v>2045989</v>
      </c>
      <c r="AM60" s="143">
        <v>375532</v>
      </c>
      <c r="AN60" s="143">
        <v>60291</v>
      </c>
      <c r="AO60" s="143">
        <v>4981114</v>
      </c>
      <c r="AP60" s="143">
        <v>23954209</v>
      </c>
      <c r="AQ60" s="143">
        <v>9353272</v>
      </c>
      <c r="AR60" s="143">
        <v>3228532</v>
      </c>
      <c r="AS60" s="143">
        <v>4134904</v>
      </c>
      <c r="AT60" s="143">
        <v>720855</v>
      </c>
      <c r="AU60" s="143">
        <v>121846</v>
      </c>
      <c r="AV60" s="143">
        <v>6394800</v>
      </c>
      <c r="AW60" s="143">
        <v>0</v>
      </c>
      <c r="AX60" s="143">
        <v>4136225</v>
      </c>
      <c r="AY60" s="143">
        <v>1499376</v>
      </c>
      <c r="AZ60" s="143">
        <v>-36208161</v>
      </c>
      <c r="BA60" s="143">
        <v>10465717</v>
      </c>
      <c r="BB60" s="143">
        <v>53883</v>
      </c>
      <c r="BC60" s="143">
        <v>20052960</v>
      </c>
      <c r="BD60" s="143">
        <v>12362312</v>
      </c>
      <c r="BE60" s="143">
        <v>12362312</v>
      </c>
      <c r="BF60" s="143">
        <v>10314439</v>
      </c>
      <c r="BG60" s="143">
        <v>2387718</v>
      </c>
      <c r="BH60" s="143">
        <v>612977</v>
      </c>
      <c r="BI60" s="143">
        <v>441242</v>
      </c>
      <c r="BJ60" s="143">
        <v>22635</v>
      </c>
      <c r="BK60" s="143">
        <v>390</v>
      </c>
      <c r="BL60" s="143">
        <v>6849477</v>
      </c>
      <c r="BM60" s="143">
        <v>0</v>
      </c>
      <c r="BN60" s="143">
        <v>0</v>
      </c>
      <c r="BO60" s="143">
        <v>0</v>
      </c>
      <c r="BP60" s="143">
        <v>0</v>
      </c>
      <c r="BQ60" s="143">
        <v>0</v>
      </c>
      <c r="BR60" s="143">
        <v>0</v>
      </c>
      <c r="BS60" s="143">
        <v>0</v>
      </c>
      <c r="BT60" s="143">
        <v>0</v>
      </c>
      <c r="BU60" s="143">
        <v>0</v>
      </c>
      <c r="BV60" s="143">
        <v>0</v>
      </c>
      <c r="BW60" s="143">
        <v>0</v>
      </c>
      <c r="BX60" s="143">
        <v>0</v>
      </c>
      <c r="BY60" s="143">
        <v>0</v>
      </c>
      <c r="BZ60" s="143">
        <v>0</v>
      </c>
      <c r="CA60" s="143">
        <v>873341</v>
      </c>
      <c r="CB60" s="143">
        <v>0</v>
      </c>
      <c r="CC60" s="143">
        <v>0</v>
      </c>
      <c r="CD60" s="143">
        <v>0</v>
      </c>
      <c r="CE60" s="143">
        <v>0</v>
      </c>
      <c r="CF60" s="143">
        <v>0</v>
      </c>
      <c r="CG60" s="143">
        <v>873341</v>
      </c>
      <c r="CH60" s="143">
        <v>208753661</v>
      </c>
      <c r="CI60" s="143">
        <v>87429745</v>
      </c>
      <c r="CJ60" s="143">
        <v>26426930</v>
      </c>
      <c r="CK60" s="143">
        <v>0</v>
      </c>
      <c r="CL60" s="143">
        <v>78396378</v>
      </c>
      <c r="CM60" s="143">
        <v>15392368</v>
      </c>
      <c r="CN60" s="143">
        <v>1108240</v>
      </c>
    </row>
    <row r="61" spans="1:92" x14ac:dyDescent="0.2">
      <c r="A61" s="149">
        <v>160658</v>
      </c>
      <c r="B61" s="150" t="s">
        <v>105</v>
      </c>
      <c r="C61" s="150" t="s">
        <v>102</v>
      </c>
      <c r="D61" s="144">
        <v>1</v>
      </c>
      <c r="E61" s="143" t="s">
        <v>29</v>
      </c>
      <c r="G61" s="143">
        <v>74198303</v>
      </c>
      <c r="H61" s="143">
        <v>57507162</v>
      </c>
      <c r="I61" s="143">
        <v>1053274</v>
      </c>
      <c r="J61" s="143">
        <v>6165034</v>
      </c>
      <c r="K61" s="143">
        <v>3439530</v>
      </c>
      <c r="L61" s="143">
        <v>0</v>
      </c>
      <c r="M61" s="143">
        <v>6033303</v>
      </c>
      <c r="N61" s="143">
        <v>57429581</v>
      </c>
      <c r="O61" s="143">
        <v>35794340</v>
      </c>
      <c r="P61" s="143">
        <v>4087835</v>
      </c>
      <c r="Q61" s="143">
        <v>4771744</v>
      </c>
      <c r="R61" s="143">
        <v>2662201</v>
      </c>
      <c r="S61" s="143">
        <v>0</v>
      </c>
      <c r="T61" s="143">
        <v>10113461</v>
      </c>
      <c r="U61" s="143">
        <v>5970531</v>
      </c>
      <c r="V61" s="143">
        <v>3145581</v>
      </c>
      <c r="W61" s="143">
        <v>943053</v>
      </c>
      <c r="X61" s="143">
        <v>496083</v>
      </c>
      <c r="Y61" s="143">
        <v>276769</v>
      </c>
      <c r="Z61" s="143">
        <v>0</v>
      </c>
      <c r="AA61" s="143">
        <v>1109045</v>
      </c>
      <c r="AB61" s="143">
        <v>15996520</v>
      </c>
      <c r="AC61" s="143">
        <v>11852134</v>
      </c>
      <c r="AD61" s="143">
        <v>864649</v>
      </c>
      <c r="AE61" s="143">
        <v>1329129</v>
      </c>
      <c r="AF61" s="143">
        <v>741533</v>
      </c>
      <c r="AG61" s="143">
        <v>0</v>
      </c>
      <c r="AH61" s="143">
        <v>1209075</v>
      </c>
      <c r="AI61" s="143">
        <v>18820540</v>
      </c>
      <c r="AJ61" s="143">
        <v>11016051</v>
      </c>
      <c r="AK61" s="143">
        <v>1402214</v>
      </c>
      <c r="AL61" s="143">
        <v>1563773</v>
      </c>
      <c r="AM61" s="143">
        <v>872443</v>
      </c>
      <c r="AN61" s="143">
        <v>0</v>
      </c>
      <c r="AO61" s="143">
        <v>3966059</v>
      </c>
      <c r="AP61" s="143">
        <v>28866799</v>
      </c>
      <c r="AQ61" s="143">
        <v>15842124</v>
      </c>
      <c r="AR61" s="143">
        <v>3330105</v>
      </c>
      <c r="AS61" s="143">
        <v>2398502</v>
      </c>
      <c r="AT61" s="143">
        <v>1338147</v>
      </c>
      <c r="AU61" s="143">
        <v>0</v>
      </c>
      <c r="AV61" s="143">
        <v>5957921</v>
      </c>
      <c r="AW61" s="143">
        <v>0</v>
      </c>
      <c r="AX61" s="143">
        <v>6008000</v>
      </c>
      <c r="AY61" s="143">
        <v>9153546</v>
      </c>
      <c r="AZ61" s="143">
        <v>-19536950</v>
      </c>
      <c r="BA61" s="143">
        <v>0</v>
      </c>
      <c r="BB61" s="143">
        <v>0</v>
      </c>
      <c r="BC61" s="143">
        <v>4375404</v>
      </c>
      <c r="BD61" s="143">
        <v>4069417</v>
      </c>
      <c r="BE61" s="143">
        <v>4069417</v>
      </c>
      <c r="BF61" s="143">
        <v>33851624</v>
      </c>
      <c r="BG61" s="143">
        <v>12646765</v>
      </c>
      <c r="BH61" s="143">
        <v>3581998</v>
      </c>
      <c r="BI61" s="143">
        <v>2812685</v>
      </c>
      <c r="BJ61" s="143">
        <v>1569223</v>
      </c>
      <c r="BK61" s="143">
        <v>1544867</v>
      </c>
      <c r="BL61" s="143">
        <v>11696086</v>
      </c>
      <c r="BM61" s="143">
        <v>0</v>
      </c>
      <c r="BN61" s="143">
        <v>0</v>
      </c>
      <c r="BO61" s="143">
        <v>0</v>
      </c>
      <c r="BP61" s="143">
        <v>0</v>
      </c>
      <c r="BQ61" s="143">
        <v>0</v>
      </c>
      <c r="BR61" s="143">
        <v>0</v>
      </c>
      <c r="BS61" s="143">
        <v>0</v>
      </c>
      <c r="BT61" s="143">
        <v>0</v>
      </c>
      <c r="BU61" s="143">
        <v>0</v>
      </c>
      <c r="BV61" s="143">
        <v>0</v>
      </c>
      <c r="BW61" s="143">
        <v>0</v>
      </c>
      <c r="BX61" s="143">
        <v>0</v>
      </c>
      <c r="BY61" s="143">
        <v>0</v>
      </c>
      <c r="BZ61" s="143">
        <v>0</v>
      </c>
      <c r="CA61" s="143">
        <v>177804</v>
      </c>
      <c r="CB61" s="143">
        <v>0</v>
      </c>
      <c r="CC61" s="143">
        <v>0</v>
      </c>
      <c r="CD61" s="143">
        <v>0</v>
      </c>
      <c r="CE61" s="143">
        <v>0</v>
      </c>
      <c r="CF61" s="143">
        <v>0</v>
      </c>
      <c r="CG61" s="143">
        <v>177804</v>
      </c>
      <c r="CH61" s="143">
        <v>239381119</v>
      </c>
      <c r="CI61" s="143">
        <v>153812157</v>
      </c>
      <c r="CJ61" s="143">
        <v>24416674</v>
      </c>
      <c r="CK61" s="143">
        <v>0</v>
      </c>
      <c r="CL61" s="143">
        <v>48707575</v>
      </c>
      <c r="CM61" s="143">
        <v>10899846</v>
      </c>
      <c r="CN61" s="143">
        <v>1544867</v>
      </c>
    </row>
    <row r="62" spans="1:92" x14ac:dyDescent="0.2">
      <c r="A62" s="152">
        <v>166513</v>
      </c>
      <c r="B62" s="144" t="s">
        <v>106</v>
      </c>
      <c r="C62" s="144" t="s">
        <v>107</v>
      </c>
      <c r="D62" s="144">
        <v>1</v>
      </c>
      <c r="E62" s="143" t="s">
        <v>29</v>
      </c>
      <c r="G62" s="143">
        <v>110847000</v>
      </c>
      <c r="H62" s="143">
        <v>64670000</v>
      </c>
      <c r="I62" s="143">
        <v>16067000</v>
      </c>
      <c r="J62" s="143">
        <v>11501000</v>
      </c>
      <c r="K62" s="143">
        <v>6732000</v>
      </c>
      <c r="L62" s="143">
        <v>1923000</v>
      </c>
      <c r="M62" s="143">
        <v>9954000</v>
      </c>
      <c r="N62" s="143">
        <v>43127000</v>
      </c>
      <c r="O62" s="143">
        <v>21458000</v>
      </c>
      <c r="P62" s="143">
        <v>3412000</v>
      </c>
      <c r="Q62" s="143">
        <v>4475000</v>
      </c>
      <c r="R62" s="143">
        <v>2619000</v>
      </c>
      <c r="S62" s="143">
        <v>748000</v>
      </c>
      <c r="T62" s="143">
        <v>10415000</v>
      </c>
      <c r="U62" s="143">
        <v>2708000</v>
      </c>
      <c r="V62" s="143">
        <v>1088000</v>
      </c>
      <c r="W62" s="143">
        <v>176000</v>
      </c>
      <c r="X62" s="143">
        <v>281000</v>
      </c>
      <c r="Y62" s="143">
        <v>164000</v>
      </c>
      <c r="Z62" s="143">
        <v>47000</v>
      </c>
      <c r="AA62" s="143">
        <v>952000</v>
      </c>
      <c r="AB62" s="143">
        <v>24646000</v>
      </c>
      <c r="AC62" s="143">
        <v>11249000</v>
      </c>
      <c r="AD62" s="143">
        <v>3061000</v>
      </c>
      <c r="AE62" s="143">
        <v>2557000</v>
      </c>
      <c r="AF62" s="143">
        <v>1497000</v>
      </c>
      <c r="AG62" s="143">
        <v>428000</v>
      </c>
      <c r="AH62" s="143">
        <v>5854000</v>
      </c>
      <c r="AI62" s="143">
        <v>21273000</v>
      </c>
      <c r="AJ62" s="143">
        <v>10431000</v>
      </c>
      <c r="AK62" s="143">
        <v>2776000</v>
      </c>
      <c r="AL62" s="143">
        <v>2207000</v>
      </c>
      <c r="AM62" s="143">
        <v>1292000</v>
      </c>
      <c r="AN62" s="143">
        <v>369000</v>
      </c>
      <c r="AO62" s="143">
        <v>4198000</v>
      </c>
      <c r="AP62" s="143">
        <v>39277000</v>
      </c>
      <c r="AQ62" s="143">
        <v>19554000</v>
      </c>
      <c r="AR62" s="143">
        <v>5719000</v>
      </c>
      <c r="AS62" s="143">
        <v>4075000</v>
      </c>
      <c r="AT62" s="143">
        <v>2385000</v>
      </c>
      <c r="AU62" s="143">
        <v>682000</v>
      </c>
      <c r="AV62" s="143">
        <v>6862000</v>
      </c>
      <c r="AW62" s="143">
        <v>0</v>
      </c>
      <c r="AX62" s="143">
        <v>0</v>
      </c>
      <c r="AY62" s="143">
        <v>0</v>
      </c>
      <c r="AZ62" s="143">
        <v>-27482000</v>
      </c>
      <c r="BA62" s="143">
        <v>0</v>
      </c>
      <c r="BB62" s="143">
        <v>0</v>
      </c>
      <c r="BC62" s="143">
        <v>27482000</v>
      </c>
      <c r="BD62" s="143">
        <v>8413000</v>
      </c>
      <c r="BE62" s="143">
        <v>8413000</v>
      </c>
      <c r="BF62" s="143">
        <v>22995000</v>
      </c>
      <c r="BG62" s="143">
        <v>2990000</v>
      </c>
      <c r="BH62" s="143">
        <v>646000</v>
      </c>
      <c r="BI62" s="143">
        <v>2386000</v>
      </c>
      <c r="BJ62" s="143">
        <v>1396000</v>
      </c>
      <c r="BK62" s="143">
        <v>399000</v>
      </c>
      <c r="BL62" s="143">
        <v>15178000</v>
      </c>
      <c r="BM62" s="143">
        <v>0</v>
      </c>
      <c r="BN62" s="143">
        <v>0</v>
      </c>
      <c r="BO62" s="143">
        <v>0</v>
      </c>
      <c r="BP62" s="143">
        <v>0</v>
      </c>
      <c r="BQ62" s="143">
        <v>0</v>
      </c>
      <c r="BR62" s="143">
        <v>0</v>
      </c>
      <c r="BS62" s="143">
        <v>0</v>
      </c>
      <c r="BT62" s="143">
        <v>0</v>
      </c>
      <c r="BU62" s="143">
        <v>0</v>
      </c>
      <c r="BV62" s="143">
        <v>0</v>
      </c>
      <c r="BW62" s="143">
        <v>0</v>
      </c>
      <c r="BX62" s="143">
        <v>0</v>
      </c>
      <c r="BY62" s="143">
        <v>0</v>
      </c>
      <c r="BZ62" s="143">
        <v>0</v>
      </c>
      <c r="CA62" s="143">
        <v>1004000</v>
      </c>
      <c r="CB62" s="143">
        <v>0</v>
      </c>
      <c r="CC62" s="143">
        <v>0</v>
      </c>
      <c r="CD62" s="143">
        <v>0</v>
      </c>
      <c r="CE62" s="143">
        <v>0</v>
      </c>
      <c r="CF62" s="143">
        <v>0</v>
      </c>
      <c r="CG62" s="143">
        <v>1004000</v>
      </c>
      <c r="CH62" s="143">
        <v>274290000</v>
      </c>
      <c r="CI62" s="143">
        <v>131440000</v>
      </c>
      <c r="CJ62" s="143">
        <v>31857000</v>
      </c>
      <c r="CK62" s="143">
        <v>0</v>
      </c>
      <c r="CL62" s="143">
        <v>90312000</v>
      </c>
      <c r="CM62" s="143">
        <v>16085000</v>
      </c>
      <c r="CN62" s="143">
        <v>4596000</v>
      </c>
    </row>
    <row r="63" spans="1:92" x14ac:dyDescent="0.2">
      <c r="A63" s="153">
        <v>166629</v>
      </c>
      <c r="B63" s="154" t="s">
        <v>108</v>
      </c>
      <c r="C63" s="154" t="s">
        <v>107</v>
      </c>
      <c r="D63" s="155">
        <v>1</v>
      </c>
      <c r="E63" s="154" t="s">
        <v>33</v>
      </c>
      <c r="F63" s="154" t="s">
        <v>40</v>
      </c>
      <c r="G63" s="155">
        <v>332655025</v>
      </c>
      <c r="H63" s="155">
        <v>167517962</v>
      </c>
      <c r="I63" s="155">
        <v>52705198</v>
      </c>
      <c r="J63" s="155">
        <v>32733367</v>
      </c>
      <c r="K63" s="155">
        <v>25543677</v>
      </c>
      <c r="L63" s="155">
        <v>7958981</v>
      </c>
      <c r="M63" s="155">
        <v>46195840</v>
      </c>
      <c r="N63" s="155">
        <v>137431417</v>
      </c>
      <c r="O63" s="155">
        <v>52068519</v>
      </c>
      <c r="P63" s="155">
        <v>8924703</v>
      </c>
      <c r="Q63" s="155">
        <v>13523298</v>
      </c>
      <c r="R63" s="155">
        <v>10552986</v>
      </c>
      <c r="S63" s="155">
        <v>3288133</v>
      </c>
      <c r="T63" s="155">
        <v>49073778</v>
      </c>
      <c r="U63" s="155">
        <v>29563481</v>
      </c>
      <c r="V63" s="155">
        <v>13258874</v>
      </c>
      <c r="W63" s="155">
        <v>3657967</v>
      </c>
      <c r="X63" s="155">
        <v>2909057</v>
      </c>
      <c r="Y63" s="155">
        <v>2270100</v>
      </c>
      <c r="Z63" s="155">
        <v>707325</v>
      </c>
      <c r="AA63" s="155">
        <v>6760158</v>
      </c>
      <c r="AB63" s="155">
        <v>62855329</v>
      </c>
      <c r="AC63" s="155">
        <v>28177957</v>
      </c>
      <c r="AD63" s="155">
        <v>9329027</v>
      </c>
      <c r="AE63" s="155">
        <v>6184986</v>
      </c>
      <c r="AF63" s="155">
        <v>4826490</v>
      </c>
      <c r="AG63" s="155">
        <v>1503853</v>
      </c>
      <c r="AH63" s="155">
        <v>12833016</v>
      </c>
      <c r="AI63" s="155">
        <v>58055649</v>
      </c>
      <c r="AJ63" s="155">
        <v>24971159</v>
      </c>
      <c r="AK63" s="155">
        <v>7603335</v>
      </c>
      <c r="AL63" s="155">
        <v>5712696</v>
      </c>
      <c r="AM63" s="155">
        <v>4457936</v>
      </c>
      <c r="AN63" s="155">
        <v>1389018</v>
      </c>
      <c r="AO63" s="155">
        <v>13921505</v>
      </c>
      <c r="AP63" s="155">
        <v>61840205</v>
      </c>
      <c r="AQ63" s="155">
        <v>33012944</v>
      </c>
      <c r="AR63" s="155">
        <v>1635555</v>
      </c>
      <c r="AS63" s="155">
        <v>6085097</v>
      </c>
      <c r="AT63" s="155">
        <v>4748542</v>
      </c>
      <c r="AU63" s="155">
        <v>1479566</v>
      </c>
      <c r="AV63" s="155">
        <v>14878501</v>
      </c>
      <c r="AW63" s="155">
        <v>0</v>
      </c>
      <c r="AX63" s="155">
        <v>37214518</v>
      </c>
      <c r="AY63" s="155">
        <v>11075720</v>
      </c>
      <c r="AZ63" s="155">
        <v>-83781000</v>
      </c>
      <c r="BA63" s="155">
        <v>0</v>
      </c>
      <c r="BB63" s="155">
        <v>0</v>
      </c>
      <c r="BC63" s="155">
        <v>35490762</v>
      </c>
      <c r="BD63" s="155">
        <v>15800000</v>
      </c>
      <c r="BE63" s="155">
        <v>15800000</v>
      </c>
      <c r="BF63" s="155">
        <v>169028893</v>
      </c>
      <c r="BG63" s="155">
        <v>57717330</v>
      </c>
      <c r="BH63" s="155">
        <v>14431705</v>
      </c>
      <c r="BI63" s="155">
        <v>16632499</v>
      </c>
      <c r="BJ63" s="155">
        <v>12979269</v>
      </c>
      <c r="BK63" s="155">
        <v>4044124</v>
      </c>
      <c r="BL63" s="155">
        <v>63223966</v>
      </c>
      <c r="BM63" s="155">
        <v>0</v>
      </c>
      <c r="BN63" s="155">
        <v>0</v>
      </c>
      <c r="BO63" s="155">
        <v>0</v>
      </c>
      <c r="BP63" s="155">
        <v>0</v>
      </c>
      <c r="BQ63" s="155">
        <v>0</v>
      </c>
      <c r="BR63" s="155">
        <v>0</v>
      </c>
      <c r="BS63" s="155">
        <v>0</v>
      </c>
      <c r="BT63" s="155">
        <v>0</v>
      </c>
      <c r="BU63" s="155">
        <v>0</v>
      </c>
      <c r="BV63" s="155">
        <v>0</v>
      </c>
      <c r="BW63" s="155">
        <v>0</v>
      </c>
      <c r="BX63" s="155">
        <v>0</v>
      </c>
      <c r="BY63" s="155">
        <v>0</v>
      </c>
      <c r="BZ63" s="155">
        <v>0</v>
      </c>
      <c r="CA63" s="155">
        <v>4434001</v>
      </c>
      <c r="CB63" s="155">
        <v>0</v>
      </c>
      <c r="CC63" s="155">
        <v>0</v>
      </c>
      <c r="CD63" s="155">
        <v>0</v>
      </c>
      <c r="CE63" s="155">
        <v>0</v>
      </c>
      <c r="CF63" s="155">
        <v>0</v>
      </c>
      <c r="CG63" s="155">
        <v>4434001</v>
      </c>
      <c r="CH63" s="155">
        <v>871664000</v>
      </c>
      <c r="CI63" s="155">
        <v>413939263</v>
      </c>
      <c r="CJ63" s="155">
        <v>109363210</v>
      </c>
      <c r="CK63" s="155">
        <v>0</v>
      </c>
      <c r="CL63" s="155">
        <v>262611527</v>
      </c>
      <c r="CM63" s="155">
        <v>65379000</v>
      </c>
      <c r="CN63" s="155">
        <v>20371000</v>
      </c>
    </row>
    <row r="64" spans="1:92" x14ac:dyDescent="0.2">
      <c r="A64" s="152">
        <v>166638</v>
      </c>
      <c r="B64" s="144" t="s">
        <v>109</v>
      </c>
      <c r="C64" s="144" t="s">
        <v>107</v>
      </c>
      <c r="D64" s="144">
        <v>1</v>
      </c>
      <c r="E64" s="143" t="s">
        <v>29</v>
      </c>
      <c r="G64" s="143">
        <v>141620000</v>
      </c>
      <c r="H64" s="143">
        <v>79745000</v>
      </c>
      <c r="I64" s="143">
        <v>21608000</v>
      </c>
      <c r="J64" s="143">
        <v>12108000</v>
      </c>
      <c r="K64" s="143">
        <v>6613000</v>
      </c>
      <c r="L64" s="143">
        <v>3145000</v>
      </c>
      <c r="M64" s="143">
        <v>18401000</v>
      </c>
      <c r="N64" s="143">
        <v>35274000</v>
      </c>
      <c r="O64" s="143">
        <v>15636000</v>
      </c>
      <c r="P64" s="143">
        <v>3680000</v>
      </c>
      <c r="Q64" s="143">
        <v>3016000</v>
      </c>
      <c r="R64" s="143">
        <v>1647000</v>
      </c>
      <c r="S64" s="143">
        <v>784000</v>
      </c>
      <c r="T64" s="143">
        <v>10511000</v>
      </c>
      <c r="U64" s="143">
        <v>8591000</v>
      </c>
      <c r="V64" s="143">
        <v>4227000</v>
      </c>
      <c r="W64" s="143">
        <v>882000</v>
      </c>
      <c r="X64" s="143">
        <v>735000</v>
      </c>
      <c r="Y64" s="143">
        <v>401000</v>
      </c>
      <c r="Z64" s="143">
        <v>191000</v>
      </c>
      <c r="AA64" s="143">
        <v>2155000</v>
      </c>
      <c r="AB64" s="143">
        <v>28426000</v>
      </c>
      <c r="AC64" s="143">
        <v>14387000</v>
      </c>
      <c r="AD64" s="143">
        <v>4245000</v>
      </c>
      <c r="AE64" s="143">
        <v>2431000</v>
      </c>
      <c r="AF64" s="143">
        <v>1327000</v>
      </c>
      <c r="AG64" s="143">
        <v>631000</v>
      </c>
      <c r="AH64" s="143">
        <v>5405000</v>
      </c>
      <c r="AI64" s="143">
        <v>24290000</v>
      </c>
      <c r="AJ64" s="143">
        <v>11750000</v>
      </c>
      <c r="AK64" s="143">
        <v>3301000</v>
      </c>
      <c r="AL64" s="143">
        <v>2077000</v>
      </c>
      <c r="AM64" s="143">
        <v>1134000</v>
      </c>
      <c r="AN64" s="143">
        <v>540000</v>
      </c>
      <c r="AO64" s="143">
        <v>5488000</v>
      </c>
      <c r="AP64" s="143">
        <v>36803000</v>
      </c>
      <c r="AQ64" s="143">
        <v>19868000</v>
      </c>
      <c r="AR64" s="143">
        <v>5289000</v>
      </c>
      <c r="AS64" s="143">
        <v>3147000</v>
      </c>
      <c r="AT64" s="143">
        <v>1718000</v>
      </c>
      <c r="AU64" s="143">
        <v>818000</v>
      </c>
      <c r="AV64" s="143">
        <v>5963000</v>
      </c>
      <c r="AW64" s="143">
        <v>0</v>
      </c>
      <c r="AX64" s="143">
        <v>5024000</v>
      </c>
      <c r="AY64" s="143">
        <v>1544000</v>
      </c>
      <c r="AZ64" s="143">
        <v>-24448000</v>
      </c>
      <c r="BA64" s="143">
        <v>0</v>
      </c>
      <c r="BB64" s="143">
        <v>0</v>
      </c>
      <c r="BC64" s="143">
        <v>17880000</v>
      </c>
      <c r="BD64" s="143">
        <v>11177000</v>
      </c>
      <c r="BE64" s="143">
        <v>11177000</v>
      </c>
      <c r="BF64" s="143">
        <v>10927000</v>
      </c>
      <c r="BG64" s="143">
        <v>4069000</v>
      </c>
      <c r="BH64" s="143">
        <v>1078000</v>
      </c>
      <c r="BI64" s="143">
        <v>934000</v>
      </c>
      <c r="BJ64" s="143">
        <v>510000</v>
      </c>
      <c r="BK64" s="143">
        <v>243000</v>
      </c>
      <c r="BL64" s="143">
        <v>4093000</v>
      </c>
      <c r="BM64" s="143">
        <v>0</v>
      </c>
      <c r="BN64" s="143">
        <v>0</v>
      </c>
      <c r="BO64" s="143">
        <v>0</v>
      </c>
      <c r="BP64" s="143">
        <v>0</v>
      </c>
      <c r="BQ64" s="143">
        <v>0</v>
      </c>
      <c r="BR64" s="143">
        <v>0</v>
      </c>
      <c r="BS64" s="143">
        <v>0</v>
      </c>
      <c r="BT64" s="143">
        <v>0</v>
      </c>
      <c r="BU64" s="143">
        <v>0</v>
      </c>
      <c r="BV64" s="143">
        <v>0</v>
      </c>
      <c r="BW64" s="143">
        <v>0</v>
      </c>
      <c r="BX64" s="143">
        <v>0</v>
      </c>
      <c r="BY64" s="143">
        <v>0</v>
      </c>
      <c r="BZ64" s="143">
        <v>0</v>
      </c>
      <c r="CA64" s="143">
        <v>1397000</v>
      </c>
      <c r="CB64" s="143">
        <v>0</v>
      </c>
      <c r="CC64" s="143">
        <v>0</v>
      </c>
      <c r="CD64" s="143">
        <v>0</v>
      </c>
      <c r="CE64" s="143">
        <v>0</v>
      </c>
      <c r="CF64" s="143">
        <v>0</v>
      </c>
      <c r="CG64" s="143">
        <v>1397000</v>
      </c>
      <c r="CH64" s="143">
        <v>298505000</v>
      </c>
      <c r="CI64" s="143">
        <v>154706000</v>
      </c>
      <c r="CJ64" s="143">
        <v>41627000</v>
      </c>
      <c r="CK64" s="143">
        <v>0</v>
      </c>
      <c r="CL64" s="143">
        <v>82470000</v>
      </c>
      <c r="CM64" s="143">
        <v>13350000</v>
      </c>
      <c r="CN64" s="143">
        <v>6352000</v>
      </c>
    </row>
    <row r="65" spans="1:92" x14ac:dyDescent="0.2">
      <c r="A65" s="149">
        <v>163286</v>
      </c>
      <c r="B65" s="150" t="s">
        <v>110</v>
      </c>
      <c r="C65" s="150" t="s">
        <v>111</v>
      </c>
      <c r="D65" s="144">
        <v>1</v>
      </c>
      <c r="E65" s="143" t="s">
        <v>33</v>
      </c>
      <c r="G65" s="143">
        <v>420925406</v>
      </c>
      <c r="H65" s="143">
        <v>255749856</v>
      </c>
      <c r="I65" s="143">
        <v>76352600</v>
      </c>
      <c r="J65" s="143">
        <v>25401974</v>
      </c>
      <c r="K65" s="143">
        <v>17911267</v>
      </c>
      <c r="L65" s="143">
        <v>3031169</v>
      </c>
      <c r="M65" s="143">
        <v>42478540</v>
      </c>
      <c r="N65" s="143">
        <v>416683464</v>
      </c>
      <c r="O65" s="143">
        <v>195525801</v>
      </c>
      <c r="P65" s="143">
        <v>52106004</v>
      </c>
      <c r="Q65" s="143">
        <v>30455657</v>
      </c>
      <c r="R65" s="143">
        <v>8248294</v>
      </c>
      <c r="S65" s="143">
        <v>1395880</v>
      </c>
      <c r="T65" s="143">
        <v>128951828</v>
      </c>
      <c r="U65" s="143">
        <v>95842527</v>
      </c>
      <c r="V65" s="143">
        <v>46935635</v>
      </c>
      <c r="W65" s="143">
        <v>12277090</v>
      </c>
      <c r="X65" s="143">
        <v>6959455</v>
      </c>
      <c r="Y65" s="143">
        <v>1302783</v>
      </c>
      <c r="Z65" s="143">
        <v>220473</v>
      </c>
      <c r="AA65" s="143">
        <v>28147091</v>
      </c>
      <c r="AB65" s="143">
        <v>147286929</v>
      </c>
      <c r="AC65" s="143">
        <v>66218644</v>
      </c>
      <c r="AD65" s="143">
        <v>19550689</v>
      </c>
      <c r="AE65" s="143">
        <v>9827930</v>
      </c>
      <c r="AF65" s="143">
        <v>11349398</v>
      </c>
      <c r="AG65" s="143">
        <v>1920687</v>
      </c>
      <c r="AH65" s="143">
        <v>38419581</v>
      </c>
      <c r="AI65" s="143">
        <v>47273687</v>
      </c>
      <c r="AJ65" s="143">
        <v>21296980</v>
      </c>
      <c r="AK65" s="143">
        <v>6950225</v>
      </c>
      <c r="AL65" s="143">
        <v>3326010</v>
      </c>
      <c r="AM65" s="143">
        <v>2022111</v>
      </c>
      <c r="AN65" s="143">
        <v>342207</v>
      </c>
      <c r="AO65" s="143">
        <v>13336154</v>
      </c>
      <c r="AP65" s="143">
        <v>94635079</v>
      </c>
      <c r="AQ65" s="143">
        <v>55148950</v>
      </c>
      <c r="AR65" s="143">
        <v>19541093</v>
      </c>
      <c r="AS65" s="143">
        <v>6009930</v>
      </c>
      <c r="AT65" s="143">
        <v>1878245</v>
      </c>
      <c r="AU65" s="143">
        <v>317860</v>
      </c>
      <c r="AV65" s="143">
        <v>11739001</v>
      </c>
      <c r="AW65" s="143">
        <v>0</v>
      </c>
      <c r="AX65" s="143">
        <v>41338827</v>
      </c>
      <c r="AY65" s="143">
        <v>15150474</v>
      </c>
      <c r="AZ65" s="143">
        <v>-96176389</v>
      </c>
      <c r="BA65" s="143">
        <v>0</v>
      </c>
      <c r="BB65" s="143">
        <v>0</v>
      </c>
      <c r="BC65" s="143">
        <v>39687088</v>
      </c>
      <c r="BD65" s="143">
        <v>29310156</v>
      </c>
      <c r="BE65" s="143">
        <v>29310156</v>
      </c>
      <c r="BF65" s="143">
        <v>220386217</v>
      </c>
      <c r="BG65" s="143">
        <v>75626781</v>
      </c>
      <c r="BH65" s="143">
        <v>20319744</v>
      </c>
      <c r="BI65" s="143">
        <v>14195433</v>
      </c>
      <c r="BJ65" s="143">
        <v>34375886</v>
      </c>
      <c r="BK65" s="143">
        <v>5817517</v>
      </c>
      <c r="BL65" s="143">
        <v>70050856</v>
      </c>
      <c r="BM65" s="143">
        <v>0</v>
      </c>
      <c r="BN65" s="143">
        <v>0</v>
      </c>
      <c r="BO65" s="143">
        <v>0</v>
      </c>
      <c r="BP65" s="143">
        <v>0</v>
      </c>
      <c r="BQ65" s="143">
        <v>0</v>
      </c>
      <c r="BR65" s="143">
        <v>0</v>
      </c>
      <c r="BS65" s="143">
        <v>0</v>
      </c>
      <c r="BT65" s="143">
        <v>0</v>
      </c>
      <c r="BU65" s="143">
        <v>0</v>
      </c>
      <c r="BV65" s="143">
        <v>0</v>
      </c>
      <c r="BW65" s="143">
        <v>0</v>
      </c>
      <c r="BX65" s="143">
        <v>0</v>
      </c>
      <c r="BY65" s="143">
        <v>0</v>
      </c>
      <c r="BZ65" s="143">
        <v>0</v>
      </c>
      <c r="CA65" s="143">
        <v>3315962</v>
      </c>
      <c r="CB65" s="143">
        <v>0</v>
      </c>
      <c r="CC65" s="143">
        <v>0</v>
      </c>
      <c r="CD65" s="143">
        <v>0</v>
      </c>
      <c r="CE65" s="143">
        <v>0</v>
      </c>
      <c r="CF65" s="143">
        <v>0</v>
      </c>
      <c r="CG65" s="143">
        <v>3315962</v>
      </c>
      <c r="CH65" s="143">
        <v>1475659427</v>
      </c>
      <c r="CI65" s="143">
        <v>757841474</v>
      </c>
      <c r="CJ65" s="143">
        <v>222247919</v>
      </c>
      <c r="CK65" s="143">
        <v>0</v>
      </c>
      <c r="CL65" s="143">
        <v>405436257</v>
      </c>
      <c r="CM65" s="143">
        <v>77087984</v>
      </c>
      <c r="CN65" s="143">
        <v>13045793</v>
      </c>
    </row>
    <row r="66" spans="1:92" x14ac:dyDescent="0.2">
      <c r="A66" s="149">
        <v>161253</v>
      </c>
      <c r="B66" s="150" t="s">
        <v>112</v>
      </c>
      <c r="C66" s="150" t="s">
        <v>113</v>
      </c>
      <c r="D66" s="144">
        <v>1</v>
      </c>
      <c r="E66" s="143" t="s">
        <v>29</v>
      </c>
      <c r="F66" s="151" t="s">
        <v>30</v>
      </c>
      <c r="G66" s="143">
        <v>87659000</v>
      </c>
      <c r="H66" s="143">
        <v>47992000</v>
      </c>
      <c r="I66" s="143">
        <v>19189000</v>
      </c>
      <c r="J66" s="143">
        <v>8941000</v>
      </c>
      <c r="K66" s="143">
        <v>4331000</v>
      </c>
      <c r="L66" s="143">
        <v>524000</v>
      </c>
      <c r="M66" s="143">
        <v>6682000</v>
      </c>
      <c r="N66" s="143">
        <v>73389000</v>
      </c>
      <c r="O66" s="143">
        <v>33440000</v>
      </c>
      <c r="P66" s="143">
        <v>12482000</v>
      </c>
      <c r="Q66" s="143">
        <v>6230000</v>
      </c>
      <c r="R66" s="143">
        <v>3017000</v>
      </c>
      <c r="S66" s="143">
        <v>366000</v>
      </c>
      <c r="T66" s="143">
        <v>17854000</v>
      </c>
      <c r="U66" s="143">
        <v>36051000</v>
      </c>
      <c r="V66" s="143">
        <v>16374000</v>
      </c>
      <c r="W66" s="143">
        <v>6898000</v>
      </c>
      <c r="X66" s="143">
        <v>3050000</v>
      </c>
      <c r="Y66" s="143">
        <v>1477000</v>
      </c>
      <c r="Z66" s="143">
        <v>179000</v>
      </c>
      <c r="AA66" s="143">
        <v>8073000</v>
      </c>
      <c r="AB66" s="143">
        <v>28785000</v>
      </c>
      <c r="AC66" s="143">
        <v>10720000</v>
      </c>
      <c r="AD66" s="143">
        <v>4720000</v>
      </c>
      <c r="AE66" s="143">
        <v>1997000</v>
      </c>
      <c r="AF66" s="143">
        <v>967000</v>
      </c>
      <c r="AG66" s="143">
        <v>129000</v>
      </c>
      <c r="AH66" s="143">
        <v>10252000</v>
      </c>
      <c r="AI66" s="143">
        <v>23359000</v>
      </c>
      <c r="AJ66" s="143">
        <v>9874000</v>
      </c>
      <c r="AK66" s="143">
        <v>4219000</v>
      </c>
      <c r="AL66" s="143">
        <v>1840000</v>
      </c>
      <c r="AM66" s="143">
        <v>891000</v>
      </c>
      <c r="AN66" s="143">
        <v>159000</v>
      </c>
      <c r="AO66" s="143">
        <v>6376000</v>
      </c>
      <c r="AP66" s="143">
        <v>25769000</v>
      </c>
      <c r="AQ66" s="143">
        <v>10526000</v>
      </c>
      <c r="AR66" s="143">
        <v>5340000</v>
      </c>
      <c r="AS66" s="143">
        <v>1961000</v>
      </c>
      <c r="AT66" s="143">
        <v>950000</v>
      </c>
      <c r="AU66" s="143">
        <v>115000</v>
      </c>
      <c r="AV66" s="143">
        <v>6877000</v>
      </c>
      <c r="AW66" s="143">
        <v>0</v>
      </c>
      <c r="AX66" s="143">
        <v>8080000</v>
      </c>
      <c r="AY66" s="143">
        <v>3710000</v>
      </c>
      <c r="AZ66" s="143">
        <v>-24431000</v>
      </c>
      <c r="BA66" s="143">
        <v>0</v>
      </c>
      <c r="BB66" s="143">
        <v>0</v>
      </c>
      <c r="BC66" s="143">
        <v>12641000</v>
      </c>
      <c r="BD66" s="143">
        <v>11133000</v>
      </c>
      <c r="BE66" s="143">
        <v>11133000</v>
      </c>
      <c r="BF66" s="143">
        <v>46365000</v>
      </c>
      <c r="BG66" s="143">
        <v>10140000</v>
      </c>
      <c r="BH66" s="143">
        <v>4409000</v>
      </c>
      <c r="BI66" s="143">
        <v>412000</v>
      </c>
      <c r="BJ66" s="143">
        <v>3164000</v>
      </c>
      <c r="BK66" s="143">
        <v>2822000</v>
      </c>
      <c r="BL66" s="143">
        <v>25418000</v>
      </c>
      <c r="BM66" s="143">
        <v>0</v>
      </c>
      <c r="BN66" s="143">
        <v>0</v>
      </c>
      <c r="BO66" s="143">
        <v>0</v>
      </c>
      <c r="BP66" s="143">
        <v>0</v>
      </c>
      <c r="BQ66" s="143">
        <v>0</v>
      </c>
      <c r="BR66" s="143">
        <v>0</v>
      </c>
      <c r="BS66" s="143">
        <v>0</v>
      </c>
      <c r="BT66" s="143">
        <v>0</v>
      </c>
      <c r="BU66" s="143">
        <v>0</v>
      </c>
      <c r="BV66" s="143">
        <v>0</v>
      </c>
      <c r="BW66" s="143">
        <v>0</v>
      </c>
      <c r="BX66" s="143">
        <v>0</v>
      </c>
      <c r="BY66" s="143">
        <v>0</v>
      </c>
      <c r="BZ66" s="143">
        <v>0</v>
      </c>
      <c r="CA66" s="143">
        <v>742000</v>
      </c>
      <c r="CB66" s="143">
        <v>0</v>
      </c>
      <c r="CC66" s="143">
        <v>0</v>
      </c>
      <c r="CD66" s="143">
        <v>0</v>
      </c>
      <c r="CE66" s="143">
        <v>0</v>
      </c>
      <c r="CF66" s="143">
        <v>0</v>
      </c>
      <c r="CG66" s="143">
        <v>742000</v>
      </c>
      <c r="CH66" s="143">
        <v>333252000</v>
      </c>
      <c r="CI66" s="143">
        <v>147146000</v>
      </c>
      <c r="CJ66" s="143">
        <v>60967000</v>
      </c>
      <c r="CK66" s="143">
        <v>0</v>
      </c>
      <c r="CL66" s="143">
        <v>106048000</v>
      </c>
      <c r="CM66" s="143">
        <v>14797000</v>
      </c>
      <c r="CN66" s="143">
        <v>4294000</v>
      </c>
    </row>
    <row r="67" spans="1:92" x14ac:dyDescent="0.2">
      <c r="A67" s="149">
        <v>170976</v>
      </c>
      <c r="B67" s="150" t="s">
        <v>114</v>
      </c>
      <c r="C67" s="150" t="s">
        <v>115</v>
      </c>
      <c r="D67" s="144">
        <v>1</v>
      </c>
      <c r="E67" s="143" t="s">
        <v>33</v>
      </c>
      <c r="G67" s="143">
        <v>911783000</v>
      </c>
      <c r="H67" s="143">
        <v>485422000</v>
      </c>
      <c r="I67" s="143">
        <v>177794000</v>
      </c>
      <c r="J67" s="143">
        <v>93671000</v>
      </c>
      <c r="K67" s="143">
        <v>50852000</v>
      </c>
      <c r="L67" s="143">
        <v>4389000</v>
      </c>
      <c r="M67" s="143">
        <v>99655000</v>
      </c>
      <c r="N67" s="143">
        <v>826985000</v>
      </c>
      <c r="O67" s="143">
        <v>366778000</v>
      </c>
      <c r="P67" s="143">
        <v>116464000</v>
      </c>
      <c r="Q67" s="143">
        <v>61718000</v>
      </c>
      <c r="R67" s="143">
        <v>33505000</v>
      </c>
      <c r="S67" s="143">
        <v>2891000</v>
      </c>
      <c r="T67" s="143">
        <v>245629000</v>
      </c>
      <c r="U67" s="143">
        <v>130129000</v>
      </c>
      <c r="V67" s="143">
        <v>66768000</v>
      </c>
      <c r="W67" s="143">
        <v>16922000</v>
      </c>
      <c r="X67" s="143">
        <v>2159000</v>
      </c>
      <c r="Y67" s="143">
        <v>1171000</v>
      </c>
      <c r="Z67" s="143">
        <v>101000</v>
      </c>
      <c r="AA67" s="143">
        <v>43008000</v>
      </c>
      <c r="AB67" s="143">
        <v>314228000</v>
      </c>
      <c r="AC67" s="143">
        <v>130512000</v>
      </c>
      <c r="AD67" s="143">
        <v>37300000</v>
      </c>
      <c r="AE67" s="143">
        <v>71420000</v>
      </c>
      <c r="AF67" s="143">
        <v>38773000</v>
      </c>
      <c r="AG67" s="143">
        <v>3346000</v>
      </c>
      <c r="AH67" s="143">
        <v>32877000</v>
      </c>
      <c r="AI67" s="143">
        <v>92078000</v>
      </c>
      <c r="AJ67" s="143">
        <v>43498000</v>
      </c>
      <c r="AK67" s="143">
        <v>13305000</v>
      </c>
      <c r="AL67" s="143">
        <v>13243000</v>
      </c>
      <c r="AM67" s="143">
        <v>7191000</v>
      </c>
      <c r="AN67" s="143">
        <v>621000</v>
      </c>
      <c r="AO67" s="143">
        <v>14220000</v>
      </c>
      <c r="AP67" s="143">
        <v>170622000</v>
      </c>
      <c r="AQ67" s="143">
        <v>91654000</v>
      </c>
      <c r="AR67" s="143">
        <v>20584000</v>
      </c>
      <c r="AS67" s="143">
        <v>10655000</v>
      </c>
      <c r="AT67" s="143">
        <v>5784000</v>
      </c>
      <c r="AU67" s="143">
        <v>499000</v>
      </c>
      <c r="AV67" s="143">
        <v>41446000</v>
      </c>
      <c r="AW67" s="143">
        <v>0</v>
      </c>
      <c r="AX67" s="143">
        <v>22406000</v>
      </c>
      <c r="AY67" s="143">
        <v>8515000</v>
      </c>
      <c r="AZ67" s="143">
        <v>-252866000</v>
      </c>
      <c r="BA67" s="143">
        <v>0</v>
      </c>
      <c r="BB67" s="143">
        <v>0</v>
      </c>
      <c r="BC67" s="143">
        <v>221945000</v>
      </c>
      <c r="BD67" s="143">
        <v>99342000</v>
      </c>
      <c r="BE67" s="143">
        <v>99342000</v>
      </c>
      <c r="BF67" s="143">
        <v>356908000</v>
      </c>
      <c r="BG67" s="143">
        <v>38056000</v>
      </c>
      <c r="BH67" s="143">
        <v>21242000</v>
      </c>
      <c r="BI67" s="143">
        <v>0</v>
      </c>
      <c r="BJ67" s="143">
        <v>180266000</v>
      </c>
      <c r="BK67" s="143">
        <v>15557000</v>
      </c>
      <c r="BL67" s="143">
        <v>101787000</v>
      </c>
      <c r="BM67" s="143">
        <v>2346896000</v>
      </c>
      <c r="BN67" s="143">
        <v>1248490000</v>
      </c>
      <c r="BO67" s="143">
        <v>368689000</v>
      </c>
      <c r="BP67" s="143">
        <v>0</v>
      </c>
      <c r="BQ67" s="143">
        <v>56824000</v>
      </c>
      <c r="BR67" s="143">
        <v>4904000</v>
      </c>
      <c r="BS67" s="143">
        <v>667989000</v>
      </c>
      <c r="BT67" s="143">
        <v>0</v>
      </c>
      <c r="BU67" s="143">
        <v>0</v>
      </c>
      <c r="BV67" s="143">
        <v>0</v>
      </c>
      <c r="BW67" s="143">
        <v>0</v>
      </c>
      <c r="BX67" s="143">
        <v>0</v>
      </c>
      <c r="BY67" s="143">
        <v>0</v>
      </c>
      <c r="BZ67" s="143">
        <v>0</v>
      </c>
      <c r="CA67" s="143">
        <v>846000</v>
      </c>
      <c r="CB67" s="143">
        <v>0</v>
      </c>
      <c r="CC67" s="143">
        <v>0</v>
      </c>
      <c r="CD67" s="143">
        <v>0</v>
      </c>
      <c r="CE67" s="143">
        <v>0</v>
      </c>
      <c r="CF67" s="143">
        <v>0</v>
      </c>
      <c r="CG67" s="143">
        <v>846000</v>
      </c>
      <c r="CH67" s="143">
        <v>5249817000</v>
      </c>
      <c r="CI67" s="143">
        <v>2493584000</v>
      </c>
      <c r="CJ67" s="143">
        <v>780815000</v>
      </c>
      <c r="CK67" s="143">
        <v>0</v>
      </c>
      <c r="CL67" s="143">
        <v>1568744000</v>
      </c>
      <c r="CM67" s="143">
        <v>374366000</v>
      </c>
      <c r="CN67" s="143">
        <v>32308000</v>
      </c>
    </row>
    <row r="68" spans="1:92" x14ac:dyDescent="0.2">
      <c r="A68" s="149">
        <v>171100</v>
      </c>
      <c r="B68" s="150" t="s">
        <v>116</v>
      </c>
      <c r="C68" s="150" t="s">
        <v>115</v>
      </c>
      <c r="D68" s="144">
        <v>1</v>
      </c>
      <c r="E68" s="143" t="s">
        <v>33</v>
      </c>
      <c r="G68" s="143">
        <v>604726037</v>
      </c>
      <c r="H68" s="143">
        <v>369675418</v>
      </c>
      <c r="I68" s="143">
        <v>134449705</v>
      </c>
      <c r="J68" s="143">
        <v>20894733</v>
      </c>
      <c r="K68" s="143">
        <v>15963129</v>
      </c>
      <c r="L68" s="143">
        <v>7073077</v>
      </c>
      <c r="M68" s="143">
        <v>56669975</v>
      </c>
      <c r="N68" s="143">
        <v>348019496</v>
      </c>
      <c r="O68" s="143">
        <v>159952843</v>
      </c>
      <c r="P68" s="143">
        <v>53623037</v>
      </c>
      <c r="Q68" s="143">
        <v>22853183</v>
      </c>
      <c r="R68" s="143">
        <v>25882318</v>
      </c>
      <c r="S68" s="143">
        <v>5579284</v>
      </c>
      <c r="T68" s="143">
        <v>80128831</v>
      </c>
      <c r="U68" s="143">
        <v>238676401</v>
      </c>
      <c r="V68" s="143">
        <v>116438361</v>
      </c>
      <c r="W68" s="143">
        <v>38134359</v>
      </c>
      <c r="X68" s="143">
        <v>9254367</v>
      </c>
      <c r="Y68" s="143">
        <v>7774007</v>
      </c>
      <c r="Z68" s="143">
        <v>1098886</v>
      </c>
      <c r="AA68" s="143">
        <v>65976421</v>
      </c>
      <c r="AB68" s="143">
        <v>109094044</v>
      </c>
      <c r="AC68" s="143">
        <v>44466513</v>
      </c>
      <c r="AD68" s="143">
        <v>17627752</v>
      </c>
      <c r="AE68" s="143">
        <v>12316169</v>
      </c>
      <c r="AF68" s="143">
        <v>15629764</v>
      </c>
      <c r="AG68" s="143">
        <v>2950868</v>
      </c>
      <c r="AH68" s="143">
        <v>16102978</v>
      </c>
      <c r="AI68" s="143">
        <v>40570514</v>
      </c>
      <c r="AJ68" s="143">
        <v>18229352</v>
      </c>
      <c r="AK68" s="143">
        <v>7922389</v>
      </c>
      <c r="AL68" s="143">
        <v>4716831</v>
      </c>
      <c r="AM68" s="143">
        <v>3077017</v>
      </c>
      <c r="AN68" s="143">
        <v>936486</v>
      </c>
      <c r="AO68" s="143">
        <v>5688439</v>
      </c>
      <c r="AP68" s="143">
        <v>107043287</v>
      </c>
      <c r="AQ68" s="143">
        <v>61803677</v>
      </c>
      <c r="AR68" s="143">
        <v>25458579</v>
      </c>
      <c r="AS68" s="143">
        <v>5406426</v>
      </c>
      <c r="AT68" s="143">
        <v>3642402</v>
      </c>
      <c r="AU68" s="143">
        <v>4348240</v>
      </c>
      <c r="AV68" s="143">
        <v>6383963</v>
      </c>
      <c r="AW68" s="143">
        <v>0</v>
      </c>
      <c r="AX68" s="143">
        <v>15280795</v>
      </c>
      <c r="AY68" s="143">
        <v>5516223</v>
      </c>
      <c r="AZ68" s="143">
        <v>-137919031</v>
      </c>
      <c r="BA68" s="143">
        <v>0</v>
      </c>
      <c r="BB68" s="143">
        <v>0</v>
      </c>
      <c r="BC68" s="143">
        <v>117122013</v>
      </c>
      <c r="BD68" s="143">
        <v>53357077</v>
      </c>
      <c r="BE68" s="143">
        <v>53357077</v>
      </c>
      <c r="BF68" s="143">
        <v>393048917</v>
      </c>
      <c r="BG68" s="143">
        <v>130683008</v>
      </c>
      <c r="BH68" s="143">
        <v>43863694</v>
      </c>
      <c r="BI68" s="143">
        <v>62477322</v>
      </c>
      <c r="BJ68" s="143">
        <v>44214739</v>
      </c>
      <c r="BK68" s="143">
        <v>16890848</v>
      </c>
      <c r="BL68" s="143">
        <v>94919306</v>
      </c>
      <c r="BM68" s="143">
        <v>0</v>
      </c>
      <c r="BN68" s="143">
        <v>0</v>
      </c>
      <c r="BO68" s="143">
        <v>0</v>
      </c>
      <c r="BP68" s="143">
        <v>0</v>
      </c>
      <c r="BQ68" s="143">
        <v>0</v>
      </c>
      <c r="BR68" s="143">
        <v>0</v>
      </c>
      <c r="BS68" s="143">
        <v>0</v>
      </c>
      <c r="BT68" s="143">
        <v>0</v>
      </c>
      <c r="BU68" s="143">
        <v>0</v>
      </c>
      <c r="BV68" s="143">
        <v>0</v>
      </c>
      <c r="BW68" s="143">
        <v>0</v>
      </c>
      <c r="BX68" s="143">
        <v>0</v>
      </c>
      <c r="BY68" s="143">
        <v>0</v>
      </c>
      <c r="BZ68" s="143">
        <v>0</v>
      </c>
      <c r="CA68" s="143">
        <v>2519545</v>
      </c>
      <c r="CB68" s="143">
        <v>0</v>
      </c>
      <c r="CC68" s="143">
        <v>0</v>
      </c>
      <c r="CD68" s="143">
        <v>0</v>
      </c>
      <c r="CE68" s="143">
        <v>0</v>
      </c>
      <c r="CF68" s="143">
        <v>0</v>
      </c>
      <c r="CG68" s="143">
        <v>2519545</v>
      </c>
      <c r="CH68" s="143">
        <v>1897055318</v>
      </c>
      <c r="CI68" s="143">
        <v>916529967</v>
      </c>
      <c r="CJ68" s="143">
        <v>326595738</v>
      </c>
      <c r="CK68" s="143">
        <v>0</v>
      </c>
      <c r="CL68" s="143">
        <v>498868548</v>
      </c>
      <c r="CM68" s="143">
        <v>116183376</v>
      </c>
      <c r="CN68" s="143">
        <v>38877689</v>
      </c>
    </row>
    <row r="69" spans="1:92" x14ac:dyDescent="0.2">
      <c r="A69" s="149">
        <v>171128</v>
      </c>
      <c r="B69" s="150" t="s">
        <v>117</v>
      </c>
      <c r="C69" s="150" t="s">
        <v>115</v>
      </c>
      <c r="D69" s="144">
        <v>1</v>
      </c>
      <c r="E69" s="143" t="s">
        <v>29</v>
      </c>
      <c r="G69" s="143">
        <v>66594000</v>
      </c>
      <c r="H69" s="143">
        <v>36821000</v>
      </c>
      <c r="I69" s="143">
        <v>12374000</v>
      </c>
      <c r="J69" s="143">
        <v>2518000</v>
      </c>
      <c r="K69" s="143">
        <v>4055000</v>
      </c>
      <c r="L69" s="143">
        <v>335000</v>
      </c>
      <c r="M69" s="143">
        <v>10491000</v>
      </c>
      <c r="N69" s="143">
        <v>57647000</v>
      </c>
      <c r="O69" s="143">
        <v>29471000</v>
      </c>
      <c r="P69" s="143">
        <v>8253000</v>
      </c>
      <c r="Q69" s="143">
        <v>2085000</v>
      </c>
      <c r="R69" s="143">
        <v>2400000</v>
      </c>
      <c r="S69" s="143">
        <v>245000</v>
      </c>
      <c r="T69" s="143">
        <v>15193000</v>
      </c>
      <c r="U69" s="143">
        <v>8499000</v>
      </c>
      <c r="V69" s="143">
        <v>2870000</v>
      </c>
      <c r="W69" s="143">
        <v>845000</v>
      </c>
      <c r="X69" s="143">
        <v>0</v>
      </c>
      <c r="Y69" s="143">
        <v>33000</v>
      </c>
      <c r="Z69" s="143">
        <v>2000</v>
      </c>
      <c r="AA69" s="143">
        <v>4749000</v>
      </c>
      <c r="AB69" s="143">
        <v>16153000</v>
      </c>
      <c r="AC69" s="143">
        <v>7062000</v>
      </c>
      <c r="AD69" s="143">
        <v>2790000</v>
      </c>
      <c r="AE69" s="143">
        <v>717000</v>
      </c>
      <c r="AF69" s="143">
        <v>884000</v>
      </c>
      <c r="AG69" s="143">
        <v>52000</v>
      </c>
      <c r="AH69" s="143">
        <v>4648000</v>
      </c>
      <c r="AI69" s="143">
        <v>11916000</v>
      </c>
      <c r="AJ69" s="143">
        <v>5566000</v>
      </c>
      <c r="AK69" s="143">
        <v>2179000</v>
      </c>
      <c r="AL69" s="143">
        <v>138000</v>
      </c>
      <c r="AM69" s="143">
        <v>45000</v>
      </c>
      <c r="AN69" s="143">
        <v>1000</v>
      </c>
      <c r="AO69" s="143">
        <v>3987000</v>
      </c>
      <c r="AP69" s="143">
        <v>22130000</v>
      </c>
      <c r="AQ69" s="143">
        <v>11480000</v>
      </c>
      <c r="AR69" s="143">
        <v>3683000</v>
      </c>
      <c r="AS69" s="143">
        <v>217000</v>
      </c>
      <c r="AT69" s="143">
        <v>1333000</v>
      </c>
      <c r="AU69" s="143">
        <v>140000</v>
      </c>
      <c r="AV69" s="143">
        <v>5277000</v>
      </c>
      <c r="AW69" s="143">
        <v>0</v>
      </c>
      <c r="AX69" s="143">
        <v>4625000</v>
      </c>
      <c r="AY69" s="143">
        <v>1916000</v>
      </c>
      <c r="AZ69" s="143">
        <v>-12505000</v>
      </c>
      <c r="BA69" s="143">
        <v>0</v>
      </c>
      <c r="BB69" s="143">
        <v>0</v>
      </c>
      <c r="BC69" s="143">
        <v>5964000</v>
      </c>
      <c r="BD69" s="143">
        <v>2148000</v>
      </c>
      <c r="BE69" s="143">
        <v>2148000</v>
      </c>
      <c r="BF69" s="143">
        <v>35752000</v>
      </c>
      <c r="BG69" s="143">
        <v>8362000</v>
      </c>
      <c r="BH69" s="143">
        <v>2768000</v>
      </c>
      <c r="BI69" s="143">
        <v>6830000</v>
      </c>
      <c r="BJ69" s="143">
        <v>4498000</v>
      </c>
      <c r="BK69" s="143">
        <v>3039000</v>
      </c>
      <c r="BL69" s="143">
        <v>10255000</v>
      </c>
      <c r="BM69" s="143">
        <v>0</v>
      </c>
      <c r="BN69" s="143">
        <v>0</v>
      </c>
      <c r="BO69" s="143">
        <v>0</v>
      </c>
      <c r="BP69" s="143">
        <v>0</v>
      </c>
      <c r="BQ69" s="143">
        <v>0</v>
      </c>
      <c r="BR69" s="143">
        <v>0</v>
      </c>
      <c r="BS69" s="143">
        <v>0</v>
      </c>
      <c r="BT69" s="143">
        <v>0</v>
      </c>
      <c r="BU69" s="143">
        <v>0</v>
      </c>
      <c r="BV69" s="143">
        <v>0</v>
      </c>
      <c r="BW69" s="143">
        <v>0</v>
      </c>
      <c r="BX69" s="143">
        <v>0</v>
      </c>
      <c r="BY69" s="143">
        <v>0</v>
      </c>
      <c r="BZ69" s="143">
        <v>0</v>
      </c>
      <c r="CA69" s="143">
        <v>128000</v>
      </c>
      <c r="CB69" s="143">
        <v>0</v>
      </c>
      <c r="CC69" s="143">
        <v>0</v>
      </c>
      <c r="CD69" s="143">
        <v>0</v>
      </c>
      <c r="CE69" s="143">
        <v>0</v>
      </c>
      <c r="CF69" s="143">
        <v>0</v>
      </c>
      <c r="CG69" s="143">
        <v>128000</v>
      </c>
      <c r="CH69" s="143">
        <v>220967000</v>
      </c>
      <c r="CI69" s="143">
        <v>106257000</v>
      </c>
      <c r="CJ69" s="143">
        <v>34808000</v>
      </c>
      <c r="CK69" s="143">
        <v>0</v>
      </c>
      <c r="CL69" s="143">
        <v>62840000</v>
      </c>
      <c r="CM69" s="143">
        <v>13248000</v>
      </c>
      <c r="CN69" s="143">
        <v>3814000</v>
      </c>
    </row>
    <row r="70" spans="1:92" x14ac:dyDescent="0.2">
      <c r="A70" s="149">
        <v>172644</v>
      </c>
      <c r="B70" s="150" t="s">
        <v>118</v>
      </c>
      <c r="C70" s="150" t="s">
        <v>115</v>
      </c>
      <c r="D70" s="144">
        <v>1</v>
      </c>
      <c r="E70" s="143" t="s">
        <v>33</v>
      </c>
      <c r="G70" s="143">
        <v>320931087</v>
      </c>
      <c r="H70" s="143">
        <v>197758982</v>
      </c>
      <c r="I70" s="143">
        <v>46675013</v>
      </c>
      <c r="J70" s="143">
        <v>26501405</v>
      </c>
      <c r="K70" s="143">
        <v>12569765</v>
      </c>
      <c r="L70" s="143">
        <v>1523831</v>
      </c>
      <c r="M70" s="143">
        <v>35902091</v>
      </c>
      <c r="N70" s="143">
        <v>195263289</v>
      </c>
      <c r="O70" s="143">
        <v>84226310</v>
      </c>
      <c r="P70" s="143">
        <v>19976354</v>
      </c>
      <c r="Q70" s="143">
        <v>15498367</v>
      </c>
      <c r="R70" s="143">
        <v>11804167</v>
      </c>
      <c r="S70" s="143">
        <v>4016563</v>
      </c>
      <c r="T70" s="143">
        <v>59741528</v>
      </c>
      <c r="U70" s="143">
        <v>65933594</v>
      </c>
      <c r="V70" s="143">
        <v>38925081</v>
      </c>
      <c r="W70" s="143">
        <v>10003359</v>
      </c>
      <c r="X70" s="143">
        <v>5596304</v>
      </c>
      <c r="Y70" s="143">
        <v>596271</v>
      </c>
      <c r="Z70" s="143">
        <v>541903</v>
      </c>
      <c r="AA70" s="143">
        <v>10270676</v>
      </c>
      <c r="AB70" s="143">
        <v>91291456</v>
      </c>
      <c r="AC70" s="143">
        <v>48921293</v>
      </c>
      <c r="AD70" s="143">
        <v>12903512</v>
      </c>
      <c r="AE70" s="143">
        <v>6304430</v>
      </c>
      <c r="AF70" s="143">
        <v>17726895</v>
      </c>
      <c r="AG70" s="143">
        <v>570868</v>
      </c>
      <c r="AH70" s="143">
        <v>4864458</v>
      </c>
      <c r="AI70" s="143">
        <v>40456571</v>
      </c>
      <c r="AJ70" s="143">
        <v>18521354</v>
      </c>
      <c r="AK70" s="143">
        <v>4729153</v>
      </c>
      <c r="AL70" s="143">
        <v>3390526</v>
      </c>
      <c r="AM70" s="143">
        <v>842289</v>
      </c>
      <c r="AN70" s="143">
        <v>358225</v>
      </c>
      <c r="AO70" s="143">
        <v>12615024</v>
      </c>
      <c r="AP70" s="143">
        <v>76659579</v>
      </c>
      <c r="AQ70" s="143">
        <v>38598224</v>
      </c>
      <c r="AR70" s="143">
        <v>10633437</v>
      </c>
      <c r="AS70" s="143">
        <v>6462101</v>
      </c>
      <c r="AT70" s="143">
        <v>1002111</v>
      </c>
      <c r="AU70" s="143">
        <v>838231</v>
      </c>
      <c r="AV70" s="143">
        <v>19125475</v>
      </c>
      <c r="AW70" s="143">
        <v>0</v>
      </c>
      <c r="AX70" s="143">
        <v>17921579</v>
      </c>
      <c r="AY70" s="143">
        <v>6774168</v>
      </c>
      <c r="AZ70" s="143">
        <v>-70184476</v>
      </c>
      <c r="BA70" s="143">
        <v>0</v>
      </c>
      <c r="BB70" s="143">
        <v>0</v>
      </c>
      <c r="BC70" s="143">
        <v>45488729</v>
      </c>
      <c r="BD70" s="143">
        <v>9004147</v>
      </c>
      <c r="BE70" s="143">
        <v>9004147</v>
      </c>
      <c r="BF70" s="143">
        <v>38191258</v>
      </c>
      <c r="BG70" s="143">
        <v>7006779</v>
      </c>
      <c r="BH70" s="143">
        <v>1663443</v>
      </c>
      <c r="BI70" s="143">
        <v>6431343</v>
      </c>
      <c r="BJ70" s="143">
        <v>5457249</v>
      </c>
      <c r="BK70" s="143">
        <v>10588561</v>
      </c>
      <c r="BL70" s="143">
        <v>7043883</v>
      </c>
      <c r="BM70" s="143">
        <v>0</v>
      </c>
      <c r="BN70" s="143">
        <v>0</v>
      </c>
      <c r="BO70" s="143">
        <v>0</v>
      </c>
      <c r="BP70" s="143">
        <v>0</v>
      </c>
      <c r="BQ70" s="143">
        <v>0</v>
      </c>
      <c r="BR70" s="143">
        <v>0</v>
      </c>
      <c r="BS70" s="143">
        <v>0</v>
      </c>
      <c r="BT70" s="143">
        <v>0</v>
      </c>
      <c r="BU70" s="143">
        <v>0</v>
      </c>
      <c r="BV70" s="143">
        <v>0</v>
      </c>
      <c r="BW70" s="143">
        <v>0</v>
      </c>
      <c r="BX70" s="143">
        <v>0</v>
      </c>
      <c r="BY70" s="143">
        <v>0</v>
      </c>
      <c r="BZ70" s="143">
        <v>0</v>
      </c>
      <c r="CA70" s="143">
        <v>2255755</v>
      </c>
      <c r="CB70" s="143">
        <v>0</v>
      </c>
      <c r="CC70" s="143">
        <v>0</v>
      </c>
      <c r="CD70" s="143">
        <v>0</v>
      </c>
      <c r="CE70" s="143">
        <v>0</v>
      </c>
      <c r="CF70" s="143">
        <v>0</v>
      </c>
      <c r="CG70" s="143">
        <v>2255755</v>
      </c>
      <c r="CH70" s="143">
        <v>839986736</v>
      </c>
      <c r="CI70" s="143">
        <v>451879602</v>
      </c>
      <c r="CJ70" s="143">
        <v>113358439</v>
      </c>
      <c r="CK70" s="143">
        <v>0</v>
      </c>
      <c r="CL70" s="143">
        <v>206311766</v>
      </c>
      <c r="CM70" s="143">
        <v>49998747</v>
      </c>
      <c r="CN70" s="143">
        <v>18438182</v>
      </c>
    </row>
    <row r="71" spans="1:92" x14ac:dyDescent="0.2">
      <c r="A71" s="149">
        <v>172699</v>
      </c>
      <c r="B71" s="150" t="s">
        <v>119</v>
      </c>
      <c r="C71" s="150" t="s">
        <v>115</v>
      </c>
      <c r="D71" s="144">
        <v>1</v>
      </c>
      <c r="E71" s="143" t="s">
        <v>29</v>
      </c>
      <c r="G71" s="143">
        <v>189529540</v>
      </c>
      <c r="H71" s="143">
        <v>102428372</v>
      </c>
      <c r="I71" s="143">
        <v>42256971</v>
      </c>
      <c r="J71" s="143">
        <v>15011056</v>
      </c>
      <c r="K71" s="143">
        <v>11093797</v>
      </c>
      <c r="L71" s="143">
        <v>5421485</v>
      </c>
      <c r="M71" s="143">
        <v>13317859</v>
      </c>
      <c r="N71" s="143">
        <v>31938179</v>
      </c>
      <c r="O71" s="143">
        <v>9783180</v>
      </c>
      <c r="P71" s="143">
        <v>2610209</v>
      </c>
      <c r="Q71" s="143">
        <v>2306200</v>
      </c>
      <c r="R71" s="143">
        <v>1217396</v>
      </c>
      <c r="S71" s="143">
        <v>875643</v>
      </c>
      <c r="T71" s="143">
        <v>15145551</v>
      </c>
      <c r="U71" s="143">
        <v>11745727</v>
      </c>
      <c r="V71" s="143">
        <v>3387636</v>
      </c>
      <c r="W71" s="143">
        <v>1029108</v>
      </c>
      <c r="X71" s="143">
        <v>830455</v>
      </c>
      <c r="Y71" s="143">
        <v>70193</v>
      </c>
      <c r="Z71" s="143">
        <v>0</v>
      </c>
      <c r="AA71" s="143">
        <v>6428335</v>
      </c>
      <c r="AB71" s="143">
        <v>61597154</v>
      </c>
      <c r="AC71" s="143">
        <v>20852931</v>
      </c>
      <c r="AD71" s="143">
        <v>8799633</v>
      </c>
      <c r="AE71" s="143">
        <v>9809010</v>
      </c>
      <c r="AF71" s="143">
        <v>7049871</v>
      </c>
      <c r="AG71" s="143">
        <v>391758</v>
      </c>
      <c r="AH71" s="143">
        <v>14693951</v>
      </c>
      <c r="AI71" s="143">
        <v>29594610</v>
      </c>
      <c r="AJ71" s="143">
        <v>10592207</v>
      </c>
      <c r="AK71" s="143">
        <v>4057934</v>
      </c>
      <c r="AL71" s="143">
        <v>1661545</v>
      </c>
      <c r="AM71" s="143">
        <v>716259</v>
      </c>
      <c r="AN71" s="143">
        <v>1316556</v>
      </c>
      <c r="AO71" s="143">
        <v>11250109</v>
      </c>
      <c r="AP71" s="143">
        <v>38213359</v>
      </c>
      <c r="AQ71" s="143">
        <v>18562821</v>
      </c>
      <c r="AR71" s="143">
        <v>8740684</v>
      </c>
      <c r="AS71" s="143">
        <v>1964426</v>
      </c>
      <c r="AT71" s="143">
        <v>951710</v>
      </c>
      <c r="AU71" s="143">
        <v>137699</v>
      </c>
      <c r="AV71" s="143">
        <v>7856019</v>
      </c>
      <c r="AW71" s="143">
        <v>0</v>
      </c>
      <c r="AX71" s="143">
        <v>11397423</v>
      </c>
      <c r="AY71" s="143">
        <v>5288812</v>
      </c>
      <c r="AZ71" s="143">
        <v>-37740727</v>
      </c>
      <c r="BA71" s="143">
        <v>4027659</v>
      </c>
      <c r="BB71" s="143">
        <v>2097828</v>
      </c>
      <c r="BC71" s="143">
        <v>14929005</v>
      </c>
      <c r="BD71" s="143">
        <v>38064506</v>
      </c>
      <c r="BE71" s="143">
        <v>38064506</v>
      </c>
      <c r="BF71" s="143">
        <v>90377893</v>
      </c>
      <c r="BG71" s="143">
        <v>36039241</v>
      </c>
      <c r="BH71" s="143">
        <v>13293202</v>
      </c>
      <c r="BI71" s="143">
        <v>6158035</v>
      </c>
      <c r="BJ71" s="143">
        <v>4211705</v>
      </c>
      <c r="BK71" s="143">
        <v>2731162</v>
      </c>
      <c r="BL71" s="143">
        <v>27944548</v>
      </c>
      <c r="BM71" s="143">
        <v>0</v>
      </c>
      <c r="BN71" s="143">
        <v>0</v>
      </c>
      <c r="BO71" s="143">
        <v>0</v>
      </c>
      <c r="BP71" s="143">
        <v>0</v>
      </c>
      <c r="BQ71" s="143">
        <v>0</v>
      </c>
      <c r="BR71" s="143">
        <v>0</v>
      </c>
      <c r="BS71" s="143">
        <v>0</v>
      </c>
      <c r="BT71" s="143">
        <v>0</v>
      </c>
      <c r="BU71" s="143">
        <v>0</v>
      </c>
      <c r="BV71" s="143">
        <v>0</v>
      </c>
      <c r="BW71" s="143">
        <v>0</v>
      </c>
      <c r="BX71" s="143">
        <v>0</v>
      </c>
      <c r="BY71" s="143">
        <v>0</v>
      </c>
      <c r="BZ71" s="143">
        <v>0</v>
      </c>
      <c r="CA71" s="143">
        <v>15673924</v>
      </c>
      <c r="CB71" s="143">
        <v>0</v>
      </c>
      <c r="CC71" s="143">
        <v>0</v>
      </c>
      <c r="CD71" s="143">
        <v>0</v>
      </c>
      <c r="CE71" s="143">
        <v>0</v>
      </c>
      <c r="CF71" s="143">
        <v>0</v>
      </c>
      <c r="CG71" s="143">
        <v>15673924</v>
      </c>
      <c r="CH71" s="143">
        <v>506734892</v>
      </c>
      <c r="CI71" s="143">
        <v>213043811</v>
      </c>
      <c r="CJ71" s="143">
        <v>86076553</v>
      </c>
      <c r="CK71" s="143">
        <v>0</v>
      </c>
      <c r="CL71" s="143">
        <v>165303807</v>
      </c>
      <c r="CM71" s="143">
        <v>29338590</v>
      </c>
      <c r="CN71" s="143">
        <v>12972131</v>
      </c>
    </row>
    <row r="72" spans="1:92" x14ac:dyDescent="0.2">
      <c r="A72" s="149">
        <v>174066</v>
      </c>
      <c r="B72" s="150" t="s">
        <v>120</v>
      </c>
      <c r="C72" s="150" t="s">
        <v>121</v>
      </c>
      <c r="D72" s="144">
        <v>1</v>
      </c>
      <c r="E72" s="143" t="s">
        <v>33</v>
      </c>
      <c r="G72" s="143">
        <v>644471848</v>
      </c>
      <c r="H72" s="143">
        <v>386166281</v>
      </c>
      <c r="I72" s="143">
        <v>129882407</v>
      </c>
      <c r="J72" s="143">
        <v>31043495</v>
      </c>
      <c r="K72" s="143">
        <v>17401517</v>
      </c>
      <c r="L72" s="143">
        <v>4930610</v>
      </c>
      <c r="M72" s="143">
        <v>75047538</v>
      </c>
      <c r="N72" s="143">
        <v>731987418</v>
      </c>
      <c r="O72" s="143">
        <v>295280653</v>
      </c>
      <c r="P72" s="143">
        <v>105335719</v>
      </c>
      <c r="Q72" s="143">
        <v>67596573</v>
      </c>
      <c r="R72" s="143">
        <v>45642449</v>
      </c>
      <c r="S72" s="143">
        <v>10633802</v>
      </c>
      <c r="T72" s="143">
        <v>207498222</v>
      </c>
      <c r="U72" s="143">
        <v>230249626</v>
      </c>
      <c r="V72" s="143">
        <v>104695812</v>
      </c>
      <c r="W72" s="143">
        <v>37562107</v>
      </c>
      <c r="X72" s="143">
        <v>7292096</v>
      </c>
      <c r="Y72" s="143">
        <v>4414174</v>
      </c>
      <c r="Z72" s="143">
        <v>1147140</v>
      </c>
      <c r="AA72" s="143">
        <v>75138297</v>
      </c>
      <c r="AB72" s="143">
        <v>400210127</v>
      </c>
      <c r="AC72" s="143">
        <v>201376588</v>
      </c>
      <c r="AD72" s="143">
        <v>71757362</v>
      </c>
      <c r="AE72" s="143">
        <v>34099230</v>
      </c>
      <c r="AF72" s="143">
        <v>27662454</v>
      </c>
      <c r="AG72" s="143">
        <v>5364243</v>
      </c>
      <c r="AH72" s="143">
        <v>59950250</v>
      </c>
      <c r="AI72" s="143">
        <v>107371432</v>
      </c>
      <c r="AJ72" s="143">
        <v>52220275</v>
      </c>
      <c r="AK72" s="143">
        <v>16660437</v>
      </c>
      <c r="AL72" s="143">
        <v>12894278</v>
      </c>
      <c r="AM72" s="143">
        <v>6357695</v>
      </c>
      <c r="AN72" s="143">
        <v>2028434</v>
      </c>
      <c r="AO72" s="143">
        <v>17210313</v>
      </c>
      <c r="AP72" s="143">
        <v>206979771</v>
      </c>
      <c r="AQ72" s="143">
        <v>122664679</v>
      </c>
      <c r="AR72" s="143">
        <v>25527302</v>
      </c>
      <c r="AS72" s="143">
        <v>7407844</v>
      </c>
      <c r="AT72" s="143">
        <v>13454879</v>
      </c>
      <c r="AU72" s="143">
        <v>1292992</v>
      </c>
      <c r="AV72" s="143">
        <v>36632075</v>
      </c>
      <c r="AW72" s="143">
        <v>0</v>
      </c>
      <c r="AX72" s="143">
        <v>59270178</v>
      </c>
      <c r="AY72" s="143">
        <v>28678478</v>
      </c>
      <c r="AZ72" s="143">
        <v>-231495114</v>
      </c>
      <c r="BA72" s="143">
        <v>0</v>
      </c>
      <c r="BB72" s="143">
        <v>0</v>
      </c>
      <c r="BC72" s="143">
        <v>143546458</v>
      </c>
      <c r="BD72" s="143">
        <v>39776133</v>
      </c>
      <c r="BE72" s="143">
        <v>39776133</v>
      </c>
      <c r="BF72" s="143">
        <v>297238822</v>
      </c>
      <c r="BG72" s="143">
        <v>56490374</v>
      </c>
      <c r="BH72" s="143">
        <v>17986225</v>
      </c>
      <c r="BI72" s="143">
        <v>71161598</v>
      </c>
      <c r="BJ72" s="143">
        <v>32687934</v>
      </c>
      <c r="BK72" s="143">
        <v>11194626</v>
      </c>
      <c r="BL72" s="143">
        <v>107718065</v>
      </c>
      <c r="BM72" s="143">
        <v>0</v>
      </c>
      <c r="BN72" s="143">
        <v>0</v>
      </c>
      <c r="BO72" s="143">
        <v>0</v>
      </c>
      <c r="BP72" s="143">
        <v>0</v>
      </c>
      <c r="BQ72" s="143">
        <v>0</v>
      </c>
      <c r="BR72" s="143">
        <v>0</v>
      </c>
      <c r="BS72" s="143">
        <v>0</v>
      </c>
      <c r="BT72" s="143">
        <v>0</v>
      </c>
      <c r="BU72" s="143">
        <v>0</v>
      </c>
      <c r="BV72" s="143">
        <v>0</v>
      </c>
      <c r="BW72" s="143">
        <v>0</v>
      </c>
      <c r="BX72" s="143">
        <v>0</v>
      </c>
      <c r="BY72" s="143">
        <v>0</v>
      </c>
      <c r="BZ72" s="143">
        <v>0</v>
      </c>
      <c r="CA72" s="143">
        <v>16209263</v>
      </c>
      <c r="CB72" s="143">
        <v>0</v>
      </c>
      <c r="CC72" s="143">
        <v>0</v>
      </c>
      <c r="CD72" s="143">
        <v>0</v>
      </c>
      <c r="CE72" s="143">
        <v>0</v>
      </c>
      <c r="CF72" s="143">
        <v>0</v>
      </c>
      <c r="CG72" s="143">
        <v>16209263</v>
      </c>
      <c r="CH72" s="143">
        <v>2674494440</v>
      </c>
      <c r="CI72" s="143">
        <v>1278164840</v>
      </c>
      <c r="CJ72" s="143">
        <v>433390037</v>
      </c>
      <c r="CK72" s="143">
        <v>0</v>
      </c>
      <c r="CL72" s="143">
        <v>778726614</v>
      </c>
      <c r="CM72" s="143">
        <v>147621102</v>
      </c>
      <c r="CN72" s="143">
        <v>36591847</v>
      </c>
    </row>
    <row r="73" spans="1:92" x14ac:dyDescent="0.2">
      <c r="A73" s="149">
        <v>178396</v>
      </c>
      <c r="B73" s="150" t="s">
        <v>122</v>
      </c>
      <c r="C73" s="150" t="s">
        <v>123</v>
      </c>
      <c r="D73" s="144">
        <v>1</v>
      </c>
      <c r="E73" s="143" t="s">
        <v>33</v>
      </c>
      <c r="G73" s="143">
        <v>279102208</v>
      </c>
      <c r="H73" s="143">
        <v>193742822</v>
      </c>
      <c r="I73" s="143">
        <v>46515540</v>
      </c>
      <c r="J73" s="143">
        <v>8453349</v>
      </c>
      <c r="K73" s="143">
        <v>15955530</v>
      </c>
      <c r="L73" s="143">
        <v>4944953</v>
      </c>
      <c r="M73" s="143">
        <v>9490014</v>
      </c>
      <c r="N73" s="143">
        <v>163656061</v>
      </c>
      <c r="O73" s="143">
        <v>83270931</v>
      </c>
      <c r="P73" s="143">
        <v>16861618</v>
      </c>
      <c r="Q73" s="143">
        <v>5202991</v>
      </c>
      <c r="R73" s="143">
        <v>9820543</v>
      </c>
      <c r="S73" s="143">
        <v>3043592</v>
      </c>
      <c r="T73" s="143">
        <v>45456386</v>
      </c>
      <c r="U73" s="143">
        <v>110437370</v>
      </c>
      <c r="V73" s="143">
        <v>55801885</v>
      </c>
      <c r="W73" s="143">
        <v>14019130</v>
      </c>
      <c r="X73" s="143">
        <v>3433426</v>
      </c>
      <c r="Y73" s="143">
        <v>6480523</v>
      </c>
      <c r="Z73" s="143">
        <v>2008450</v>
      </c>
      <c r="AA73" s="143">
        <v>28693956</v>
      </c>
      <c r="AB73" s="143">
        <v>69024814</v>
      </c>
      <c r="AC73" s="143">
        <v>39753164</v>
      </c>
      <c r="AD73" s="143">
        <v>10765217</v>
      </c>
      <c r="AE73" s="143">
        <v>2144405</v>
      </c>
      <c r="AF73" s="143">
        <v>4047523</v>
      </c>
      <c r="AG73" s="143">
        <v>1254412</v>
      </c>
      <c r="AH73" s="143">
        <v>11060093</v>
      </c>
      <c r="AI73" s="143">
        <v>32561996</v>
      </c>
      <c r="AJ73" s="143">
        <v>17964189</v>
      </c>
      <c r="AK73" s="143">
        <v>4764985</v>
      </c>
      <c r="AL73" s="143">
        <v>1018206</v>
      </c>
      <c r="AM73" s="143">
        <v>1921844</v>
      </c>
      <c r="AN73" s="143">
        <v>595620</v>
      </c>
      <c r="AO73" s="143">
        <v>6297152</v>
      </c>
      <c r="AP73" s="143">
        <v>53571713</v>
      </c>
      <c r="AQ73" s="143">
        <v>41085249</v>
      </c>
      <c r="AR73" s="143">
        <v>11434921</v>
      </c>
      <c r="AS73" s="143">
        <v>302825</v>
      </c>
      <c r="AT73" s="143">
        <v>571575</v>
      </c>
      <c r="AU73" s="143">
        <v>177143</v>
      </c>
      <c r="AV73" s="143">
        <v>0</v>
      </c>
      <c r="AW73" s="143">
        <v>0</v>
      </c>
      <c r="AX73" s="143">
        <v>17676405</v>
      </c>
      <c r="AY73" s="143">
        <v>5194635</v>
      </c>
      <c r="AZ73" s="143">
        <v>-52454668</v>
      </c>
      <c r="BA73" s="143">
        <v>3070253</v>
      </c>
      <c r="BB73" s="143">
        <v>951536</v>
      </c>
      <c r="BC73" s="143">
        <v>25561839</v>
      </c>
      <c r="BD73" s="143">
        <v>28118000</v>
      </c>
      <c r="BE73" s="143">
        <v>28118000</v>
      </c>
      <c r="BF73" s="143">
        <v>396000306</v>
      </c>
      <c r="BG73" s="143">
        <v>191147825</v>
      </c>
      <c r="BH73" s="143">
        <v>39356351</v>
      </c>
      <c r="BI73" s="143">
        <v>12661245</v>
      </c>
      <c r="BJ73" s="143">
        <v>23897850</v>
      </c>
      <c r="BK73" s="143">
        <v>7406444</v>
      </c>
      <c r="BL73" s="143">
        <v>121530591</v>
      </c>
      <c r="BM73" s="143">
        <v>639617343</v>
      </c>
      <c r="BN73" s="143">
        <v>229052958</v>
      </c>
      <c r="BO73" s="143">
        <v>59722013</v>
      </c>
      <c r="BP73" s="143">
        <v>19238221</v>
      </c>
      <c r="BQ73" s="143">
        <v>36311763</v>
      </c>
      <c r="BR73" s="143">
        <v>11253776</v>
      </c>
      <c r="BS73" s="143">
        <v>284038612</v>
      </c>
      <c r="BT73" s="143">
        <v>0</v>
      </c>
      <c r="BU73" s="143">
        <v>0</v>
      </c>
      <c r="BV73" s="143">
        <v>0</v>
      </c>
      <c r="BW73" s="143">
        <v>0</v>
      </c>
      <c r="BX73" s="143">
        <v>0</v>
      </c>
      <c r="BY73" s="143">
        <v>0</v>
      </c>
      <c r="BZ73" s="143">
        <v>0</v>
      </c>
      <c r="CA73" s="143">
        <v>2820280</v>
      </c>
      <c r="CB73" s="143">
        <v>0</v>
      </c>
      <c r="CC73" s="143">
        <v>0</v>
      </c>
      <c r="CD73" s="143">
        <v>0</v>
      </c>
      <c r="CE73" s="143">
        <v>0</v>
      </c>
      <c r="CF73" s="143">
        <v>0</v>
      </c>
      <c r="CG73" s="143">
        <v>2820280</v>
      </c>
      <c r="CH73" s="143">
        <v>1774910091</v>
      </c>
      <c r="CI73" s="143">
        <v>869495428</v>
      </c>
      <c r="CJ73" s="143">
        <v>208634410</v>
      </c>
      <c r="CK73" s="143">
        <v>0</v>
      </c>
      <c r="CL73" s="143">
        <v>563066923</v>
      </c>
      <c r="CM73" s="143">
        <v>102077404</v>
      </c>
      <c r="CN73" s="143">
        <v>31635926</v>
      </c>
    </row>
    <row r="74" spans="1:92" x14ac:dyDescent="0.2">
      <c r="A74" s="149">
        <v>178402</v>
      </c>
      <c r="B74" s="150" t="s">
        <v>124</v>
      </c>
      <c r="C74" s="150" t="s">
        <v>123</v>
      </c>
      <c r="D74" s="144">
        <v>1</v>
      </c>
      <c r="E74" s="143" t="s">
        <v>29</v>
      </c>
      <c r="G74" s="143">
        <v>166584689</v>
      </c>
      <c r="H74" s="143">
        <v>104670487</v>
      </c>
      <c r="I74" s="143">
        <v>24871238</v>
      </c>
      <c r="J74" s="143">
        <v>6137151</v>
      </c>
      <c r="K74" s="143">
        <v>9464277</v>
      </c>
      <c r="L74" s="143">
        <v>2915311</v>
      </c>
      <c r="M74" s="143">
        <v>18526225</v>
      </c>
      <c r="N74" s="143">
        <v>24992321</v>
      </c>
      <c r="O74" s="143">
        <v>9934918</v>
      </c>
      <c r="P74" s="143">
        <v>1902673</v>
      </c>
      <c r="Q74" s="143">
        <v>920743</v>
      </c>
      <c r="R74" s="143">
        <v>1419904</v>
      </c>
      <c r="S74" s="143">
        <v>437377</v>
      </c>
      <c r="T74" s="143">
        <v>10376706</v>
      </c>
      <c r="U74" s="143">
        <v>17450984</v>
      </c>
      <c r="V74" s="143">
        <v>8323073</v>
      </c>
      <c r="W74" s="143">
        <v>1962143</v>
      </c>
      <c r="X74" s="143">
        <v>642912</v>
      </c>
      <c r="Y74" s="143">
        <v>991453</v>
      </c>
      <c r="Z74" s="143">
        <v>305400</v>
      </c>
      <c r="AA74" s="143">
        <v>5226003</v>
      </c>
      <c r="AB74" s="143">
        <v>33718988</v>
      </c>
      <c r="AC74" s="143">
        <v>17163326</v>
      </c>
      <c r="AD74" s="143">
        <v>4642137</v>
      </c>
      <c r="AE74" s="143">
        <v>1242242</v>
      </c>
      <c r="AF74" s="143">
        <v>1915698</v>
      </c>
      <c r="AG74" s="143">
        <v>590098</v>
      </c>
      <c r="AH74" s="143">
        <v>8165487</v>
      </c>
      <c r="AI74" s="143">
        <v>14841468</v>
      </c>
      <c r="AJ74" s="143">
        <v>7496693</v>
      </c>
      <c r="AK74" s="143">
        <v>1899590</v>
      </c>
      <c r="AL74" s="143">
        <v>546775</v>
      </c>
      <c r="AM74" s="143">
        <v>843197</v>
      </c>
      <c r="AN74" s="143">
        <v>259733</v>
      </c>
      <c r="AO74" s="143">
        <v>3795480</v>
      </c>
      <c r="AP74" s="143">
        <v>34063499</v>
      </c>
      <c r="AQ74" s="143">
        <v>16250755</v>
      </c>
      <c r="AR74" s="143">
        <v>4552321</v>
      </c>
      <c r="AS74" s="143">
        <v>1254934</v>
      </c>
      <c r="AT74" s="143">
        <v>1935270</v>
      </c>
      <c r="AU74" s="143">
        <v>596128</v>
      </c>
      <c r="AV74" s="143">
        <v>9474091</v>
      </c>
      <c r="AW74" s="143">
        <v>0</v>
      </c>
      <c r="AX74" s="143">
        <v>6089182</v>
      </c>
      <c r="AY74" s="143">
        <v>1810049</v>
      </c>
      <c r="AZ74" s="143">
        <v>-12086198</v>
      </c>
      <c r="BA74" s="143">
        <v>712925</v>
      </c>
      <c r="BB74" s="143">
        <v>219605</v>
      </c>
      <c r="BC74" s="143">
        <v>3254437</v>
      </c>
      <c r="BD74" s="143">
        <v>14091000</v>
      </c>
      <c r="BE74" s="143">
        <v>14091000</v>
      </c>
      <c r="BF74" s="143">
        <v>36411616</v>
      </c>
      <c r="BG74" s="143">
        <v>13477331</v>
      </c>
      <c r="BH74" s="143">
        <v>3154298</v>
      </c>
      <c r="BI74" s="143">
        <v>1341441</v>
      </c>
      <c r="BJ74" s="143">
        <v>2068675</v>
      </c>
      <c r="BK74" s="143">
        <v>637220</v>
      </c>
      <c r="BL74" s="143">
        <v>15732651</v>
      </c>
      <c r="BM74" s="143">
        <v>0</v>
      </c>
      <c r="BN74" s="143">
        <v>0</v>
      </c>
      <c r="BO74" s="143">
        <v>0</v>
      </c>
      <c r="BP74" s="143">
        <v>0</v>
      </c>
      <c r="BQ74" s="143">
        <v>0</v>
      </c>
      <c r="BR74" s="143">
        <v>0</v>
      </c>
      <c r="BS74" s="143">
        <v>0</v>
      </c>
      <c r="BT74" s="143">
        <v>0</v>
      </c>
      <c r="BU74" s="143">
        <v>0</v>
      </c>
      <c r="BV74" s="143">
        <v>0</v>
      </c>
      <c r="BW74" s="143">
        <v>0</v>
      </c>
      <c r="BX74" s="143">
        <v>0</v>
      </c>
      <c r="BY74" s="143">
        <v>0</v>
      </c>
      <c r="BZ74" s="143">
        <v>0</v>
      </c>
      <c r="CA74" s="143">
        <v>53619</v>
      </c>
      <c r="CB74" s="143">
        <v>0</v>
      </c>
      <c r="CC74" s="143">
        <v>0</v>
      </c>
      <c r="CD74" s="143">
        <v>0</v>
      </c>
      <c r="CE74" s="143">
        <v>0</v>
      </c>
      <c r="CF74" s="143">
        <v>0</v>
      </c>
      <c r="CG74" s="143">
        <v>53619</v>
      </c>
      <c r="CH74" s="143">
        <v>342208184</v>
      </c>
      <c r="CI74" s="143">
        <v>183405765</v>
      </c>
      <c r="CJ74" s="143">
        <v>44794449</v>
      </c>
      <c r="CK74" s="143">
        <v>0</v>
      </c>
      <c r="CL74" s="143">
        <v>88695699</v>
      </c>
      <c r="CM74" s="143">
        <v>19351399</v>
      </c>
      <c r="CN74" s="143">
        <v>5960872</v>
      </c>
    </row>
    <row r="75" spans="1:92" x14ac:dyDescent="0.2">
      <c r="A75" s="149">
        <v>178411</v>
      </c>
      <c r="B75" s="150" t="s">
        <v>125</v>
      </c>
      <c r="C75" s="150" t="s">
        <v>123</v>
      </c>
      <c r="D75" s="144">
        <v>1</v>
      </c>
      <c r="E75" s="143" t="s">
        <v>29</v>
      </c>
      <c r="G75" s="143">
        <v>77183764</v>
      </c>
      <c r="H75" s="143">
        <v>43130056</v>
      </c>
      <c r="I75" s="143">
        <v>10614081</v>
      </c>
      <c r="J75" s="143">
        <v>4382142</v>
      </c>
      <c r="K75" s="143">
        <v>5678571</v>
      </c>
      <c r="L75" s="143">
        <v>1435967</v>
      </c>
      <c r="M75" s="143">
        <v>11942947</v>
      </c>
      <c r="N75" s="143">
        <v>31792243</v>
      </c>
      <c r="O75" s="143">
        <v>14129572</v>
      </c>
      <c r="P75" s="143">
        <v>1705380</v>
      </c>
      <c r="Q75" s="143">
        <v>1805019</v>
      </c>
      <c r="R75" s="143">
        <v>2339022</v>
      </c>
      <c r="S75" s="143">
        <v>591479</v>
      </c>
      <c r="T75" s="143">
        <v>11221771</v>
      </c>
      <c r="U75" s="143">
        <v>2955911</v>
      </c>
      <c r="V75" s="143">
        <v>1363556</v>
      </c>
      <c r="W75" s="143">
        <v>336622</v>
      </c>
      <c r="X75" s="143">
        <v>167823</v>
      </c>
      <c r="Y75" s="143">
        <v>217473</v>
      </c>
      <c r="Z75" s="143">
        <v>54993</v>
      </c>
      <c r="AA75" s="143">
        <v>815444</v>
      </c>
      <c r="AB75" s="143">
        <v>7814393</v>
      </c>
      <c r="AC75" s="143">
        <v>3886386</v>
      </c>
      <c r="AD75" s="143">
        <v>1011996</v>
      </c>
      <c r="AE75" s="143">
        <v>443666</v>
      </c>
      <c r="AF75" s="143">
        <v>574921</v>
      </c>
      <c r="AG75" s="143">
        <v>145383</v>
      </c>
      <c r="AH75" s="143">
        <v>1752041</v>
      </c>
      <c r="AI75" s="143">
        <v>16793419</v>
      </c>
      <c r="AJ75" s="143">
        <v>7024747</v>
      </c>
      <c r="AK75" s="143">
        <v>1794825</v>
      </c>
      <c r="AL75" s="143">
        <v>953454</v>
      </c>
      <c r="AM75" s="143">
        <v>1235527</v>
      </c>
      <c r="AN75" s="143">
        <v>312433</v>
      </c>
      <c r="AO75" s="143">
        <v>5472433</v>
      </c>
      <c r="AP75" s="143">
        <v>10601088</v>
      </c>
      <c r="AQ75" s="143">
        <v>6441455</v>
      </c>
      <c r="AR75" s="143">
        <v>1823954</v>
      </c>
      <c r="AS75" s="143">
        <v>601881</v>
      </c>
      <c r="AT75" s="143">
        <v>779944</v>
      </c>
      <c r="AU75" s="143">
        <v>197228</v>
      </c>
      <c r="AV75" s="143">
        <v>756626</v>
      </c>
      <c r="AW75" s="143">
        <v>0</v>
      </c>
      <c r="AX75" s="143">
        <v>6409626</v>
      </c>
      <c r="AY75" s="143">
        <v>1824622</v>
      </c>
      <c r="AZ75" s="143">
        <v>-9058594</v>
      </c>
      <c r="BA75" s="143">
        <v>657963</v>
      </c>
      <c r="BB75" s="143">
        <v>166383</v>
      </c>
      <c r="BC75" s="143">
        <v>0</v>
      </c>
      <c r="BD75" s="143">
        <v>5956000</v>
      </c>
      <c r="BE75" s="143">
        <v>5956000</v>
      </c>
      <c r="BF75" s="143">
        <v>12410461</v>
      </c>
      <c r="BG75" s="143">
        <v>2465189</v>
      </c>
      <c r="BH75" s="143">
        <v>586974</v>
      </c>
      <c r="BI75" s="143">
        <v>704609</v>
      </c>
      <c r="BJ75" s="143">
        <v>913064</v>
      </c>
      <c r="BK75" s="143">
        <v>230891</v>
      </c>
      <c r="BL75" s="143">
        <v>7509734</v>
      </c>
      <c r="BM75" s="143">
        <v>0</v>
      </c>
      <c r="BN75" s="143">
        <v>0</v>
      </c>
      <c r="BO75" s="143">
        <v>0</v>
      </c>
      <c r="BP75" s="143">
        <v>0</v>
      </c>
      <c r="BQ75" s="143">
        <v>0</v>
      </c>
      <c r="BR75" s="143">
        <v>0</v>
      </c>
      <c r="BS75" s="143">
        <v>0</v>
      </c>
      <c r="BT75" s="143">
        <v>0</v>
      </c>
      <c r="BU75" s="143">
        <v>0</v>
      </c>
      <c r="BV75" s="143">
        <v>0</v>
      </c>
      <c r="BW75" s="143">
        <v>0</v>
      </c>
      <c r="BX75" s="143">
        <v>0</v>
      </c>
      <c r="BY75" s="143">
        <v>0</v>
      </c>
      <c r="BZ75" s="143">
        <v>0</v>
      </c>
      <c r="CA75" s="143">
        <v>112768</v>
      </c>
      <c r="CB75" s="143">
        <v>0</v>
      </c>
      <c r="CC75" s="143">
        <v>0</v>
      </c>
      <c r="CD75" s="143">
        <v>0</v>
      </c>
      <c r="CE75" s="143">
        <v>0</v>
      </c>
      <c r="CF75" s="143">
        <v>0</v>
      </c>
      <c r="CG75" s="143">
        <v>112768</v>
      </c>
      <c r="CH75" s="143">
        <v>165620047</v>
      </c>
      <c r="CI75" s="143">
        <v>84850587</v>
      </c>
      <c r="CJ75" s="143">
        <v>19698454</v>
      </c>
      <c r="CK75" s="143">
        <v>0</v>
      </c>
      <c r="CL75" s="143">
        <v>45539764</v>
      </c>
      <c r="CM75" s="143">
        <v>12396485</v>
      </c>
      <c r="CN75" s="143">
        <v>3134757</v>
      </c>
    </row>
    <row r="76" spans="1:92" x14ac:dyDescent="0.2">
      <c r="A76" s="149">
        <v>178420</v>
      </c>
      <c r="B76" s="150" t="s">
        <v>126</v>
      </c>
      <c r="C76" s="150" t="s">
        <v>123</v>
      </c>
      <c r="D76" s="144">
        <v>1</v>
      </c>
      <c r="E76" s="143" t="s">
        <v>29</v>
      </c>
      <c r="G76" s="143">
        <v>91143954</v>
      </c>
      <c r="H76" s="143">
        <v>52971121</v>
      </c>
      <c r="I76" s="143">
        <v>13025445</v>
      </c>
      <c r="J76" s="143">
        <v>3072771</v>
      </c>
      <c r="K76" s="143">
        <v>5786155</v>
      </c>
      <c r="L76" s="143">
        <v>1550859</v>
      </c>
      <c r="M76" s="143">
        <v>14737603</v>
      </c>
      <c r="N76" s="143">
        <v>14259602</v>
      </c>
      <c r="O76" s="143">
        <v>6389100</v>
      </c>
      <c r="P76" s="143">
        <v>1262721</v>
      </c>
      <c r="Q76" s="143">
        <v>480739</v>
      </c>
      <c r="R76" s="143">
        <v>905252</v>
      </c>
      <c r="S76" s="143">
        <v>242634</v>
      </c>
      <c r="T76" s="143">
        <v>4979156</v>
      </c>
      <c r="U76" s="143">
        <v>18111118</v>
      </c>
      <c r="V76" s="143">
        <v>8054233</v>
      </c>
      <c r="W76" s="143">
        <v>1968853</v>
      </c>
      <c r="X76" s="143">
        <v>610587</v>
      </c>
      <c r="Y76" s="143">
        <v>1149761</v>
      </c>
      <c r="Z76" s="143">
        <v>308169</v>
      </c>
      <c r="AA76" s="143">
        <v>6019515</v>
      </c>
      <c r="AB76" s="143">
        <v>20820609</v>
      </c>
      <c r="AC76" s="143">
        <v>13151843</v>
      </c>
      <c r="AD76" s="143">
        <v>3693443</v>
      </c>
      <c r="AE76" s="143">
        <v>701933</v>
      </c>
      <c r="AF76" s="143">
        <v>1321769</v>
      </c>
      <c r="AG76" s="143">
        <v>354273</v>
      </c>
      <c r="AH76" s="143">
        <v>1597348</v>
      </c>
      <c r="AI76" s="143">
        <v>10607074</v>
      </c>
      <c r="AJ76" s="143">
        <v>4919550</v>
      </c>
      <c r="AK76" s="143">
        <v>1281847</v>
      </c>
      <c r="AL76" s="143">
        <v>357600</v>
      </c>
      <c r="AM76" s="143">
        <v>673376</v>
      </c>
      <c r="AN76" s="143">
        <v>180485</v>
      </c>
      <c r="AO76" s="143">
        <v>3194216</v>
      </c>
      <c r="AP76" s="143">
        <v>16967464</v>
      </c>
      <c r="AQ76" s="143">
        <v>10736094</v>
      </c>
      <c r="AR76" s="143">
        <v>3060787</v>
      </c>
      <c r="AS76" s="143">
        <v>572031</v>
      </c>
      <c r="AT76" s="143">
        <v>1077157</v>
      </c>
      <c r="AU76" s="143">
        <v>288710</v>
      </c>
      <c r="AV76" s="143">
        <v>1232685</v>
      </c>
      <c r="AW76" s="143">
        <v>0</v>
      </c>
      <c r="AX76" s="143">
        <v>4027792</v>
      </c>
      <c r="AY76" s="143">
        <v>1140063</v>
      </c>
      <c r="AZ76" s="143">
        <v>-6320104</v>
      </c>
      <c r="BA76" s="143">
        <v>415222</v>
      </c>
      <c r="BB76" s="143">
        <v>111292</v>
      </c>
      <c r="BC76" s="143">
        <v>625735</v>
      </c>
      <c r="BD76" s="143">
        <v>10625000</v>
      </c>
      <c r="BE76" s="143">
        <v>10625000</v>
      </c>
      <c r="BF76" s="143">
        <v>15555924</v>
      </c>
      <c r="BG76" s="143">
        <v>3426594</v>
      </c>
      <c r="BH76" s="143">
        <v>844432</v>
      </c>
      <c r="BI76" s="143">
        <v>524443</v>
      </c>
      <c r="BJ76" s="143">
        <v>987548</v>
      </c>
      <c r="BK76" s="143">
        <v>264691</v>
      </c>
      <c r="BL76" s="143">
        <v>9508216</v>
      </c>
      <c r="BM76" s="143">
        <v>0</v>
      </c>
      <c r="BN76" s="143">
        <v>0</v>
      </c>
      <c r="BO76" s="143">
        <v>0</v>
      </c>
      <c r="BP76" s="143">
        <v>0</v>
      </c>
      <c r="BQ76" s="143">
        <v>0</v>
      </c>
      <c r="BR76" s="143">
        <v>0</v>
      </c>
      <c r="BS76" s="143">
        <v>0</v>
      </c>
      <c r="BT76" s="143">
        <v>0</v>
      </c>
      <c r="BU76" s="143">
        <v>0</v>
      </c>
      <c r="BV76" s="143">
        <v>0</v>
      </c>
      <c r="BW76" s="143">
        <v>0</v>
      </c>
      <c r="BX76" s="143">
        <v>0</v>
      </c>
      <c r="BY76" s="143">
        <v>0</v>
      </c>
      <c r="BZ76" s="143">
        <v>0</v>
      </c>
      <c r="CA76" s="143">
        <v>522451</v>
      </c>
      <c r="CB76" s="143">
        <v>0</v>
      </c>
      <c r="CC76" s="143">
        <v>0</v>
      </c>
      <c r="CD76" s="143">
        <v>0</v>
      </c>
      <c r="CE76" s="143">
        <v>0</v>
      </c>
      <c r="CF76" s="143">
        <v>0</v>
      </c>
      <c r="CG76" s="143">
        <v>522451</v>
      </c>
      <c r="CH76" s="143">
        <v>198613196</v>
      </c>
      <c r="CI76" s="143">
        <v>103676327</v>
      </c>
      <c r="CJ76" s="143">
        <v>26277591</v>
      </c>
      <c r="CK76" s="143">
        <v>0</v>
      </c>
      <c r="CL76" s="143">
        <v>53041925</v>
      </c>
      <c r="CM76" s="143">
        <v>12316240</v>
      </c>
      <c r="CN76" s="143">
        <v>3301113</v>
      </c>
    </row>
    <row r="77" spans="1:92" x14ac:dyDescent="0.2">
      <c r="A77" s="149">
        <v>175856</v>
      </c>
      <c r="B77" s="150" t="s">
        <v>127</v>
      </c>
      <c r="C77" s="150" t="s">
        <v>128</v>
      </c>
      <c r="D77" s="144">
        <v>1</v>
      </c>
      <c r="E77" s="143" t="s">
        <v>29</v>
      </c>
      <c r="F77" s="151" t="s">
        <v>30</v>
      </c>
      <c r="G77" s="143">
        <v>53048451</v>
      </c>
      <c r="H77" s="143">
        <v>30658638</v>
      </c>
      <c r="I77" s="143">
        <v>7835974</v>
      </c>
      <c r="J77" s="143">
        <v>4266708</v>
      </c>
      <c r="K77" s="143">
        <v>2961631</v>
      </c>
      <c r="L77" s="143">
        <v>1672375</v>
      </c>
      <c r="M77" s="143">
        <v>5653125</v>
      </c>
      <c r="N77" s="143">
        <v>37886510</v>
      </c>
      <c r="O77" s="143">
        <v>13731686</v>
      </c>
      <c r="P77" s="143">
        <v>2942918</v>
      </c>
      <c r="Q77" s="143">
        <v>2946997</v>
      </c>
      <c r="R77" s="143">
        <v>2045587</v>
      </c>
      <c r="S77" s="143">
        <v>1155103</v>
      </c>
      <c r="T77" s="143">
        <v>15064219</v>
      </c>
      <c r="U77" s="143">
        <v>2166754</v>
      </c>
      <c r="V77" s="143">
        <v>910118</v>
      </c>
      <c r="W77" s="143">
        <v>255735</v>
      </c>
      <c r="X77" s="143">
        <v>174273</v>
      </c>
      <c r="Y77" s="143">
        <v>120967</v>
      </c>
      <c r="Z77" s="143">
        <v>68308</v>
      </c>
      <c r="AA77" s="143">
        <v>637353</v>
      </c>
      <c r="AB77" s="143">
        <v>10862051</v>
      </c>
      <c r="AC77" s="143">
        <v>4917701</v>
      </c>
      <c r="AD77" s="143">
        <v>1376327</v>
      </c>
      <c r="AE77" s="143">
        <v>873639</v>
      </c>
      <c r="AF77" s="143">
        <v>606416</v>
      </c>
      <c r="AG77" s="143">
        <v>342431</v>
      </c>
      <c r="AH77" s="143">
        <v>2745537</v>
      </c>
      <c r="AI77" s="143">
        <v>16315917</v>
      </c>
      <c r="AJ77" s="143">
        <v>5677927</v>
      </c>
      <c r="AK77" s="143">
        <v>2124045</v>
      </c>
      <c r="AL77" s="143">
        <v>1167677</v>
      </c>
      <c r="AM77" s="143">
        <v>810515</v>
      </c>
      <c r="AN77" s="143">
        <v>457682</v>
      </c>
      <c r="AO77" s="143">
        <v>6078071</v>
      </c>
      <c r="AP77" s="143">
        <v>30942273</v>
      </c>
      <c r="AQ77" s="143">
        <v>14330266</v>
      </c>
      <c r="AR77" s="143">
        <v>3621690</v>
      </c>
      <c r="AS77" s="143">
        <v>2406840</v>
      </c>
      <c r="AT77" s="143">
        <v>1670650</v>
      </c>
      <c r="AU77" s="143">
        <v>943383</v>
      </c>
      <c r="AV77" s="143">
        <v>7969444</v>
      </c>
      <c r="AW77" s="143">
        <v>0</v>
      </c>
      <c r="AX77" s="143">
        <v>3426530</v>
      </c>
      <c r="AY77" s="143">
        <v>572132</v>
      </c>
      <c r="AZ77" s="143">
        <v>-12917959</v>
      </c>
      <c r="BA77" s="143">
        <v>0</v>
      </c>
      <c r="BB77" s="143">
        <v>0</v>
      </c>
      <c r="BC77" s="143">
        <v>8919297</v>
      </c>
      <c r="BD77" s="143">
        <v>16793845</v>
      </c>
      <c r="BE77" s="143">
        <v>16793845</v>
      </c>
      <c r="BF77" s="143">
        <v>13450476</v>
      </c>
      <c r="BG77" s="143">
        <v>3299938</v>
      </c>
      <c r="BH77" s="143">
        <v>1049326</v>
      </c>
      <c r="BI77" s="143">
        <v>1081825</v>
      </c>
      <c r="BJ77" s="143">
        <v>750925</v>
      </c>
      <c r="BK77" s="143">
        <v>424032</v>
      </c>
      <c r="BL77" s="143">
        <v>6844430</v>
      </c>
      <c r="BM77" s="143">
        <v>0</v>
      </c>
      <c r="BN77" s="143">
        <v>0</v>
      </c>
      <c r="BO77" s="143">
        <v>0</v>
      </c>
      <c r="BP77" s="143">
        <v>0</v>
      </c>
      <c r="BQ77" s="143">
        <v>0</v>
      </c>
      <c r="BR77" s="143">
        <v>0</v>
      </c>
      <c r="BS77" s="143">
        <v>0</v>
      </c>
      <c r="BT77" s="143">
        <v>0</v>
      </c>
      <c r="BU77" s="143">
        <v>0</v>
      </c>
      <c r="BV77" s="143">
        <v>0</v>
      </c>
      <c r="BW77" s="143">
        <v>0</v>
      </c>
      <c r="BX77" s="143">
        <v>0</v>
      </c>
      <c r="BY77" s="143">
        <v>0</v>
      </c>
      <c r="BZ77" s="143">
        <v>0</v>
      </c>
      <c r="CA77" s="143">
        <v>0</v>
      </c>
      <c r="CB77" s="143">
        <v>0</v>
      </c>
      <c r="CC77" s="143">
        <v>0</v>
      </c>
      <c r="CD77" s="143">
        <v>0</v>
      </c>
      <c r="CE77" s="143">
        <v>0</v>
      </c>
      <c r="CF77" s="143">
        <v>0</v>
      </c>
      <c r="CG77" s="143">
        <v>0</v>
      </c>
      <c r="CH77" s="143">
        <v>181466277</v>
      </c>
      <c r="CI77" s="143">
        <v>76952804</v>
      </c>
      <c r="CJ77" s="143">
        <v>19778147</v>
      </c>
      <c r="CK77" s="143">
        <v>0</v>
      </c>
      <c r="CL77" s="143">
        <v>70705321</v>
      </c>
      <c r="CM77" s="143">
        <v>8966691</v>
      </c>
      <c r="CN77" s="143">
        <v>5063314</v>
      </c>
    </row>
    <row r="78" spans="1:92" x14ac:dyDescent="0.2">
      <c r="A78" s="149">
        <v>176017</v>
      </c>
      <c r="B78" s="150" t="s">
        <v>129</v>
      </c>
      <c r="C78" s="150" t="s">
        <v>128</v>
      </c>
      <c r="D78" s="144">
        <v>1</v>
      </c>
      <c r="E78" s="143" t="s">
        <v>29</v>
      </c>
      <c r="F78" s="151" t="s">
        <v>30</v>
      </c>
      <c r="G78" s="143">
        <v>155216968</v>
      </c>
      <c r="H78" s="143">
        <v>82423658</v>
      </c>
      <c r="I78" s="143">
        <v>18433014</v>
      </c>
      <c r="J78" s="143">
        <v>14753083</v>
      </c>
      <c r="K78" s="143">
        <v>11819243</v>
      </c>
      <c r="L78" s="143">
        <v>440105</v>
      </c>
      <c r="M78" s="143">
        <v>27347865</v>
      </c>
      <c r="N78" s="143">
        <v>53406826</v>
      </c>
      <c r="O78" s="143">
        <v>22417472</v>
      </c>
      <c r="P78" s="143">
        <v>5328477</v>
      </c>
      <c r="Q78" s="143">
        <v>4052141</v>
      </c>
      <c r="R78" s="143">
        <v>3248564</v>
      </c>
      <c r="S78" s="143">
        <v>0</v>
      </c>
      <c r="T78" s="143">
        <v>18360172</v>
      </c>
      <c r="U78" s="143">
        <v>5465070</v>
      </c>
      <c r="V78" s="143">
        <v>2107359</v>
      </c>
      <c r="W78" s="143">
        <v>587576</v>
      </c>
      <c r="X78" s="143">
        <v>408334</v>
      </c>
      <c r="Y78" s="143">
        <v>322552</v>
      </c>
      <c r="Z78" s="143">
        <v>0</v>
      </c>
      <c r="AA78" s="143">
        <v>2039249</v>
      </c>
      <c r="AB78" s="143">
        <v>34373004</v>
      </c>
      <c r="AC78" s="143">
        <v>16439881</v>
      </c>
      <c r="AD78" s="143">
        <v>4289810</v>
      </c>
      <c r="AE78" s="143">
        <v>3011079</v>
      </c>
      <c r="AF78" s="143">
        <v>2419143</v>
      </c>
      <c r="AG78" s="143">
        <v>195739</v>
      </c>
      <c r="AH78" s="143">
        <v>8017352</v>
      </c>
      <c r="AI78" s="143">
        <v>15821265</v>
      </c>
      <c r="AJ78" s="143">
        <v>6977242</v>
      </c>
      <c r="AK78" s="143">
        <v>1868529</v>
      </c>
      <c r="AL78" s="143">
        <v>1304431</v>
      </c>
      <c r="AM78" s="143">
        <v>1036776</v>
      </c>
      <c r="AN78" s="143">
        <v>0</v>
      </c>
      <c r="AO78" s="143">
        <v>4634287</v>
      </c>
      <c r="AP78" s="143">
        <v>26516119</v>
      </c>
      <c r="AQ78" s="143">
        <v>11920318</v>
      </c>
      <c r="AR78" s="143">
        <v>4088796</v>
      </c>
      <c r="AS78" s="143">
        <v>2341232</v>
      </c>
      <c r="AT78" s="143">
        <v>1866196</v>
      </c>
      <c r="AU78" s="143">
        <v>190316</v>
      </c>
      <c r="AV78" s="143">
        <v>6109261</v>
      </c>
      <c r="AW78" s="143">
        <v>0</v>
      </c>
      <c r="AX78" s="143">
        <v>0</v>
      </c>
      <c r="AY78" s="143">
        <v>0</v>
      </c>
      <c r="AZ78" s="143">
        <v>-32142001</v>
      </c>
      <c r="BA78" s="143">
        <v>0</v>
      </c>
      <c r="BB78" s="143">
        <v>0</v>
      </c>
      <c r="BC78" s="143">
        <v>32142001</v>
      </c>
      <c r="BD78" s="143">
        <v>38723172</v>
      </c>
      <c r="BE78" s="143">
        <v>38723172</v>
      </c>
      <c r="BF78" s="143">
        <v>66079007</v>
      </c>
      <c r="BG78" s="143">
        <v>15951406</v>
      </c>
      <c r="BH78" s="143">
        <v>3828487</v>
      </c>
      <c r="BI78" s="143">
        <v>6271701</v>
      </c>
      <c r="BJ78" s="143">
        <v>2326985</v>
      </c>
      <c r="BK78" s="143">
        <v>4247641</v>
      </c>
      <c r="BL78" s="143">
        <v>33452787</v>
      </c>
      <c r="BM78" s="143">
        <v>0</v>
      </c>
      <c r="BN78" s="143">
        <v>0</v>
      </c>
      <c r="BO78" s="143">
        <v>0</v>
      </c>
      <c r="BP78" s="143">
        <v>0</v>
      </c>
      <c r="BQ78" s="143">
        <v>0</v>
      </c>
      <c r="BR78" s="143">
        <v>0</v>
      </c>
      <c r="BS78" s="143">
        <v>0</v>
      </c>
      <c r="BT78" s="143">
        <v>0</v>
      </c>
      <c r="BU78" s="143">
        <v>0</v>
      </c>
      <c r="BV78" s="143">
        <v>0</v>
      </c>
      <c r="BW78" s="143">
        <v>0</v>
      </c>
      <c r="BX78" s="143">
        <v>0</v>
      </c>
      <c r="BY78" s="143">
        <v>0</v>
      </c>
      <c r="BZ78" s="143">
        <v>0</v>
      </c>
      <c r="CA78" s="143">
        <v>1469652</v>
      </c>
      <c r="CB78" s="143">
        <v>0</v>
      </c>
      <c r="CC78" s="143">
        <v>0</v>
      </c>
      <c r="CD78" s="143">
        <v>0</v>
      </c>
      <c r="CE78" s="143">
        <v>0</v>
      </c>
      <c r="CF78" s="143">
        <v>0</v>
      </c>
      <c r="CG78" s="143">
        <v>1469652</v>
      </c>
      <c r="CH78" s="143">
        <v>397071083</v>
      </c>
      <c r="CI78" s="143">
        <v>158237336</v>
      </c>
      <c r="CJ78" s="143">
        <v>38424689</v>
      </c>
      <c r="CK78" s="143">
        <v>0</v>
      </c>
      <c r="CL78" s="143">
        <v>172295798</v>
      </c>
      <c r="CM78" s="143">
        <v>23039459</v>
      </c>
      <c r="CN78" s="143">
        <v>5073801</v>
      </c>
    </row>
    <row r="79" spans="1:92" x14ac:dyDescent="0.2">
      <c r="A79" s="153">
        <v>176080</v>
      </c>
      <c r="B79" s="154" t="s">
        <v>130</v>
      </c>
      <c r="C79" s="154" t="s">
        <v>128</v>
      </c>
      <c r="D79" s="155">
        <v>1</v>
      </c>
      <c r="E79" s="155" t="s">
        <v>33</v>
      </c>
      <c r="F79" s="155" t="s">
        <v>40</v>
      </c>
      <c r="G79" s="155">
        <v>118171296</v>
      </c>
      <c r="H79" s="155">
        <v>72041121</v>
      </c>
      <c r="I79" s="155">
        <v>22190059</v>
      </c>
      <c r="J79" s="155">
        <v>7833175</v>
      </c>
      <c r="K79" s="155">
        <v>9001180</v>
      </c>
      <c r="L79" s="155">
        <v>32909</v>
      </c>
      <c r="M79" s="155">
        <v>7072852</v>
      </c>
      <c r="N79" s="155">
        <v>173509811</v>
      </c>
      <c r="O79" s="155">
        <v>74162580</v>
      </c>
      <c r="P79" s="155">
        <v>24174855</v>
      </c>
      <c r="Q79" s="155">
        <v>8264085</v>
      </c>
      <c r="R79" s="155">
        <v>9496340</v>
      </c>
      <c r="S79" s="155">
        <v>16707</v>
      </c>
      <c r="T79" s="155">
        <v>57395244</v>
      </c>
      <c r="U79" s="155">
        <v>92400335</v>
      </c>
      <c r="V79" s="155">
        <v>43586914</v>
      </c>
      <c r="W79" s="155">
        <v>13735695</v>
      </c>
      <c r="X79" s="155">
        <v>4765069</v>
      </c>
      <c r="Y79" s="155">
        <v>5475588</v>
      </c>
      <c r="Z79" s="155">
        <v>0</v>
      </c>
      <c r="AA79" s="155">
        <v>24837069</v>
      </c>
      <c r="AB79" s="155">
        <v>34394958</v>
      </c>
      <c r="AC79" s="155">
        <v>16328954</v>
      </c>
      <c r="AD79" s="155">
        <v>4424336</v>
      </c>
      <c r="AE79" s="155">
        <v>1725163</v>
      </c>
      <c r="AF79" s="155">
        <v>1982402</v>
      </c>
      <c r="AG79" s="155">
        <v>549648</v>
      </c>
      <c r="AH79" s="155">
        <v>9384455</v>
      </c>
      <c r="AI79" s="155">
        <v>17361186</v>
      </c>
      <c r="AJ79" s="155">
        <v>8693237</v>
      </c>
      <c r="AK79" s="155">
        <v>2573372</v>
      </c>
      <c r="AL79" s="155">
        <v>936562</v>
      </c>
      <c r="AM79" s="155">
        <v>1076213</v>
      </c>
      <c r="AN79" s="155">
        <v>551300</v>
      </c>
      <c r="AO79" s="155">
        <v>3530502</v>
      </c>
      <c r="AP79" s="155">
        <v>45085663</v>
      </c>
      <c r="AQ79" s="155">
        <v>16661334</v>
      </c>
      <c r="AR79" s="155">
        <v>2663741</v>
      </c>
      <c r="AS79" s="155">
        <v>1606440</v>
      </c>
      <c r="AT79" s="155">
        <v>1845976</v>
      </c>
      <c r="AU79" s="155">
        <v>517892</v>
      </c>
      <c r="AV79" s="155">
        <v>21790280</v>
      </c>
      <c r="AW79" s="155">
        <v>0</v>
      </c>
      <c r="AX79" s="155">
        <v>0</v>
      </c>
      <c r="AY79" s="155">
        <v>0</v>
      </c>
      <c r="AZ79" s="155">
        <v>-27018237</v>
      </c>
      <c r="BA79" s="155">
        <v>0</v>
      </c>
      <c r="BB79" s="155">
        <v>0</v>
      </c>
      <c r="BC79" s="155">
        <v>27018237</v>
      </c>
      <c r="BD79" s="155">
        <v>25163520</v>
      </c>
      <c r="BE79" s="155">
        <v>25163520</v>
      </c>
      <c r="BF79" s="155">
        <v>58980942</v>
      </c>
      <c r="BG79" s="155">
        <v>17891279</v>
      </c>
      <c r="BH79" s="155">
        <v>4339693</v>
      </c>
      <c r="BI79" s="155">
        <v>1848001</v>
      </c>
      <c r="BJ79" s="155">
        <v>2123553</v>
      </c>
      <c r="BK79" s="155">
        <v>4630220</v>
      </c>
      <c r="BL79" s="155">
        <v>28148196</v>
      </c>
      <c r="BM79" s="155">
        <v>0</v>
      </c>
      <c r="BN79" s="155">
        <v>0</v>
      </c>
      <c r="BO79" s="155">
        <v>0</v>
      </c>
      <c r="BP79" s="155">
        <v>0</v>
      </c>
      <c r="BQ79" s="155">
        <v>0</v>
      </c>
      <c r="BR79" s="155">
        <v>0</v>
      </c>
      <c r="BS79" s="155">
        <v>0</v>
      </c>
      <c r="BT79" s="155">
        <v>2104537</v>
      </c>
      <c r="BU79" s="155">
        <v>1214035</v>
      </c>
      <c r="BV79" s="155">
        <v>341518</v>
      </c>
      <c r="BW79" s="155">
        <v>39742</v>
      </c>
      <c r="BX79" s="155">
        <v>45668</v>
      </c>
      <c r="BY79" s="155">
        <v>149</v>
      </c>
      <c r="BZ79" s="155">
        <v>463425</v>
      </c>
      <c r="CA79" s="155">
        <v>4168868</v>
      </c>
      <c r="CB79" s="155">
        <v>0</v>
      </c>
      <c r="CC79" s="155">
        <v>0</v>
      </c>
      <c r="CD79" s="155">
        <v>0</v>
      </c>
      <c r="CE79" s="155">
        <v>0</v>
      </c>
      <c r="CF79" s="155">
        <v>0</v>
      </c>
      <c r="CG79" s="155">
        <v>4168868</v>
      </c>
      <c r="CH79" s="155">
        <v>571341116</v>
      </c>
      <c r="CI79" s="155">
        <v>250579454</v>
      </c>
      <c r="CJ79" s="155">
        <v>74443269</v>
      </c>
      <c r="CK79" s="155">
        <v>0</v>
      </c>
      <c r="CL79" s="155">
        <v>208972648</v>
      </c>
      <c r="CM79" s="155">
        <v>31046920</v>
      </c>
      <c r="CN79" s="155">
        <v>6298825</v>
      </c>
    </row>
    <row r="80" spans="1:92" x14ac:dyDescent="0.2">
      <c r="A80" s="149">
        <v>176372</v>
      </c>
      <c r="B80" s="150" t="s">
        <v>131</v>
      </c>
      <c r="C80" s="150" t="s">
        <v>128</v>
      </c>
      <c r="D80" s="144">
        <v>1</v>
      </c>
      <c r="E80" s="143" t="s">
        <v>29</v>
      </c>
      <c r="F80" s="151" t="s">
        <v>30</v>
      </c>
      <c r="G80" s="143">
        <v>108838534</v>
      </c>
      <c r="H80" s="143">
        <v>60563702</v>
      </c>
      <c r="I80" s="143">
        <v>20182604</v>
      </c>
      <c r="J80" s="143">
        <v>13218286</v>
      </c>
      <c r="K80" s="143">
        <v>7681824</v>
      </c>
      <c r="L80" s="143">
        <v>0</v>
      </c>
      <c r="M80" s="143">
        <v>7192118</v>
      </c>
      <c r="N80" s="143">
        <v>52903681</v>
      </c>
      <c r="O80" s="143">
        <v>21943255</v>
      </c>
      <c r="P80" s="143">
        <v>5977726</v>
      </c>
      <c r="Q80" s="143">
        <v>4809497</v>
      </c>
      <c r="R80" s="143">
        <v>2615088</v>
      </c>
      <c r="S80" s="143">
        <v>25346</v>
      </c>
      <c r="T80" s="143">
        <v>17532769</v>
      </c>
      <c r="U80" s="143">
        <v>25765115</v>
      </c>
      <c r="V80" s="143">
        <v>11233178</v>
      </c>
      <c r="W80" s="143">
        <v>2871405</v>
      </c>
      <c r="X80" s="143">
        <v>2279727</v>
      </c>
      <c r="Y80" s="143">
        <v>1307544</v>
      </c>
      <c r="Z80" s="143">
        <v>0</v>
      </c>
      <c r="AA80" s="143">
        <v>8073261</v>
      </c>
      <c r="AB80" s="143">
        <v>24836129</v>
      </c>
      <c r="AC80" s="143">
        <v>11567854</v>
      </c>
      <c r="AD80" s="143">
        <v>3041439</v>
      </c>
      <c r="AE80" s="143">
        <v>2250915</v>
      </c>
      <c r="AF80" s="143">
        <v>1307544</v>
      </c>
      <c r="AG80" s="143">
        <v>0</v>
      </c>
      <c r="AH80" s="143">
        <v>6668377</v>
      </c>
      <c r="AI80" s="143">
        <v>9645443</v>
      </c>
      <c r="AJ80" s="143">
        <v>4747556</v>
      </c>
      <c r="AK80" s="143">
        <v>1360940</v>
      </c>
      <c r="AL80" s="143">
        <v>1124865</v>
      </c>
      <c r="AM80" s="143">
        <v>653772</v>
      </c>
      <c r="AN80" s="143">
        <v>0</v>
      </c>
      <c r="AO80" s="143">
        <v>1758310</v>
      </c>
      <c r="AP80" s="143">
        <v>24454290</v>
      </c>
      <c r="AQ80" s="143">
        <v>11136217</v>
      </c>
      <c r="AR80" s="143">
        <v>3506158</v>
      </c>
      <c r="AS80" s="143">
        <v>2250606</v>
      </c>
      <c r="AT80" s="143">
        <v>1307544</v>
      </c>
      <c r="AU80" s="143">
        <v>114622</v>
      </c>
      <c r="AV80" s="143">
        <v>6139143</v>
      </c>
      <c r="AW80" s="143">
        <v>0</v>
      </c>
      <c r="AX80" s="143">
        <v>0</v>
      </c>
      <c r="AY80" s="143">
        <v>0</v>
      </c>
      <c r="AZ80" s="143">
        <v>-31364622</v>
      </c>
      <c r="BA80" s="143">
        <v>0</v>
      </c>
      <c r="BB80" s="143">
        <v>0</v>
      </c>
      <c r="BC80" s="143">
        <v>31364622</v>
      </c>
      <c r="BD80" s="143">
        <v>25465716</v>
      </c>
      <c r="BE80" s="143">
        <v>25465716</v>
      </c>
      <c r="BF80" s="143">
        <v>41417648</v>
      </c>
      <c r="BG80" s="143">
        <v>13198367</v>
      </c>
      <c r="BH80" s="143">
        <v>3093017</v>
      </c>
      <c r="BI80" s="143">
        <v>5430726</v>
      </c>
      <c r="BJ80" s="143">
        <v>1470987</v>
      </c>
      <c r="BK80" s="143">
        <v>3709453</v>
      </c>
      <c r="BL80" s="143">
        <v>14515098</v>
      </c>
      <c r="BM80" s="143">
        <v>0</v>
      </c>
      <c r="BN80" s="143">
        <v>0</v>
      </c>
      <c r="BO80" s="143">
        <v>0</v>
      </c>
      <c r="BP80" s="143">
        <v>0</v>
      </c>
      <c r="BQ80" s="143">
        <v>0</v>
      </c>
      <c r="BR80" s="143">
        <v>0</v>
      </c>
      <c r="BS80" s="143">
        <v>0</v>
      </c>
      <c r="BT80" s="143">
        <v>0</v>
      </c>
      <c r="BU80" s="143">
        <v>0</v>
      </c>
      <c r="BV80" s="143">
        <v>0</v>
      </c>
      <c r="BW80" s="143">
        <v>0</v>
      </c>
      <c r="BX80" s="143">
        <v>0</v>
      </c>
      <c r="BY80" s="143">
        <v>0</v>
      </c>
      <c r="BZ80" s="143">
        <v>0</v>
      </c>
      <c r="CA80" s="143">
        <v>38929</v>
      </c>
      <c r="CB80" s="143">
        <v>0</v>
      </c>
      <c r="CC80" s="143">
        <v>0</v>
      </c>
      <c r="CD80" s="143">
        <v>0</v>
      </c>
      <c r="CE80" s="143">
        <v>0</v>
      </c>
      <c r="CF80" s="143">
        <v>0</v>
      </c>
      <c r="CG80" s="143">
        <v>38929</v>
      </c>
      <c r="CH80" s="143">
        <v>313365485</v>
      </c>
      <c r="CI80" s="143">
        <v>134390129</v>
      </c>
      <c r="CJ80" s="143">
        <v>40033289</v>
      </c>
      <c r="CK80" s="143">
        <v>0</v>
      </c>
      <c r="CL80" s="143">
        <v>118748343</v>
      </c>
      <c r="CM80" s="143">
        <v>16344303</v>
      </c>
      <c r="CN80" s="143">
        <v>3849421</v>
      </c>
    </row>
    <row r="81" spans="1:92" x14ac:dyDescent="0.2">
      <c r="A81" s="149">
        <v>180461</v>
      </c>
      <c r="B81" s="150" t="s">
        <v>132</v>
      </c>
      <c r="C81" s="150" t="s">
        <v>133</v>
      </c>
      <c r="D81" s="144">
        <v>1</v>
      </c>
      <c r="E81" s="143" t="s">
        <v>33</v>
      </c>
      <c r="F81" s="151" t="s">
        <v>30</v>
      </c>
      <c r="G81" s="143">
        <v>84150958</v>
      </c>
      <c r="H81" s="143">
        <v>49796264</v>
      </c>
      <c r="I81" s="143">
        <v>19120570</v>
      </c>
      <c r="J81" s="143">
        <v>6031886</v>
      </c>
      <c r="K81" s="143">
        <v>3629830</v>
      </c>
      <c r="L81" s="143">
        <v>417779</v>
      </c>
      <c r="M81" s="143">
        <v>5154629</v>
      </c>
      <c r="N81" s="143">
        <v>123680010</v>
      </c>
      <c r="O81" s="143">
        <v>50505921</v>
      </c>
      <c r="P81" s="143">
        <v>16543438</v>
      </c>
      <c r="Q81" s="143">
        <v>9080839</v>
      </c>
      <c r="R81" s="143">
        <v>7583677</v>
      </c>
      <c r="S81" s="143">
        <v>1451585</v>
      </c>
      <c r="T81" s="143">
        <v>38514550</v>
      </c>
      <c r="U81" s="143">
        <v>23951024</v>
      </c>
      <c r="V81" s="143">
        <v>11780990</v>
      </c>
      <c r="W81" s="143">
        <v>4799272</v>
      </c>
      <c r="X81" s="143">
        <v>1971109</v>
      </c>
      <c r="Y81" s="143">
        <v>830212</v>
      </c>
      <c r="Z81" s="143">
        <v>64181</v>
      </c>
      <c r="AA81" s="143">
        <v>4505260</v>
      </c>
      <c r="AB81" s="143">
        <v>26738096</v>
      </c>
      <c r="AC81" s="143">
        <v>9496895</v>
      </c>
      <c r="AD81" s="143">
        <v>3702428</v>
      </c>
      <c r="AE81" s="143">
        <v>1812101</v>
      </c>
      <c r="AF81" s="143">
        <v>3388318</v>
      </c>
      <c r="AG81" s="143">
        <v>66367</v>
      </c>
      <c r="AH81" s="143">
        <v>8271987</v>
      </c>
      <c r="AI81" s="143">
        <v>26781250</v>
      </c>
      <c r="AJ81" s="143">
        <v>8387042</v>
      </c>
      <c r="AK81" s="143">
        <v>3372294</v>
      </c>
      <c r="AL81" s="143">
        <v>1514385</v>
      </c>
      <c r="AM81" s="143">
        <v>3591312</v>
      </c>
      <c r="AN81" s="143">
        <v>1916761</v>
      </c>
      <c r="AO81" s="143">
        <v>7999456</v>
      </c>
      <c r="AP81" s="143">
        <v>18243212</v>
      </c>
      <c r="AQ81" s="143">
        <v>6934763</v>
      </c>
      <c r="AR81" s="143">
        <v>4126192</v>
      </c>
      <c r="AS81" s="143">
        <v>1376000</v>
      </c>
      <c r="AT81" s="143">
        <v>563271</v>
      </c>
      <c r="AU81" s="143">
        <v>76689</v>
      </c>
      <c r="AV81" s="143">
        <v>5166297</v>
      </c>
      <c r="AW81" s="143">
        <v>0</v>
      </c>
      <c r="AX81" s="143">
        <v>3216556</v>
      </c>
      <c r="AY81" s="143">
        <v>2583494</v>
      </c>
      <c r="AZ81" s="143">
        <v>-24502703</v>
      </c>
      <c r="BA81" s="143">
        <v>0</v>
      </c>
      <c r="BB81" s="143">
        <v>0</v>
      </c>
      <c r="BC81" s="143">
        <v>18702653</v>
      </c>
      <c r="BD81" s="143">
        <v>16323493</v>
      </c>
      <c r="BE81" s="143">
        <v>16323493</v>
      </c>
      <c r="BF81" s="143">
        <v>39103012</v>
      </c>
      <c r="BG81" s="143">
        <v>13338269</v>
      </c>
      <c r="BH81" s="143">
        <v>5185479</v>
      </c>
      <c r="BI81" s="143">
        <v>2716383</v>
      </c>
      <c r="BJ81" s="143">
        <v>2712607</v>
      </c>
      <c r="BK81" s="143">
        <v>1047326</v>
      </c>
      <c r="BL81" s="143">
        <v>14102948</v>
      </c>
      <c r="BM81" s="143">
        <v>0</v>
      </c>
      <c r="BN81" s="143">
        <v>0</v>
      </c>
      <c r="BO81" s="143">
        <v>0</v>
      </c>
      <c r="BP81" s="143">
        <v>0</v>
      </c>
      <c r="BQ81" s="143">
        <v>0</v>
      </c>
      <c r="BR81" s="143">
        <v>0</v>
      </c>
      <c r="BS81" s="143">
        <v>0</v>
      </c>
      <c r="BT81" s="143">
        <v>0</v>
      </c>
      <c r="BU81" s="143">
        <v>0</v>
      </c>
      <c r="BV81" s="143">
        <v>0</v>
      </c>
      <c r="BW81" s="143">
        <v>0</v>
      </c>
      <c r="BX81" s="143">
        <v>0</v>
      </c>
      <c r="BY81" s="143">
        <v>0</v>
      </c>
      <c r="BZ81" s="143">
        <v>0</v>
      </c>
      <c r="CA81" s="143">
        <v>248753</v>
      </c>
      <c r="CB81" s="143">
        <v>0</v>
      </c>
      <c r="CC81" s="143">
        <v>0</v>
      </c>
      <c r="CD81" s="143">
        <v>0</v>
      </c>
      <c r="CE81" s="143">
        <v>2</v>
      </c>
      <c r="CF81" s="143">
        <v>0</v>
      </c>
      <c r="CG81" s="143">
        <v>248751</v>
      </c>
      <c r="CH81" s="143">
        <v>359219808</v>
      </c>
      <c r="CI81" s="143">
        <v>153456700</v>
      </c>
      <c r="CJ81" s="143">
        <v>59433167</v>
      </c>
      <c r="CK81" s="143">
        <v>0</v>
      </c>
      <c r="CL81" s="143">
        <v>118990024</v>
      </c>
      <c r="CM81" s="143">
        <v>22299229</v>
      </c>
      <c r="CN81" s="143">
        <v>5040688</v>
      </c>
    </row>
    <row r="82" spans="1:92" x14ac:dyDescent="0.2">
      <c r="A82" s="149">
        <v>180489</v>
      </c>
      <c r="B82" s="150" t="s">
        <v>134</v>
      </c>
      <c r="C82" s="150" t="s">
        <v>133</v>
      </c>
      <c r="D82" s="144">
        <v>1</v>
      </c>
      <c r="E82" s="143" t="s">
        <v>29</v>
      </c>
      <c r="F82" s="151" t="s">
        <v>30</v>
      </c>
      <c r="G82" s="143">
        <v>95613905</v>
      </c>
      <c r="H82" s="143">
        <v>55051576</v>
      </c>
      <c r="I82" s="143">
        <v>19153568</v>
      </c>
      <c r="J82" s="143">
        <v>7453247</v>
      </c>
      <c r="K82" s="143">
        <v>5713124</v>
      </c>
      <c r="L82" s="143">
        <v>1897209</v>
      </c>
      <c r="M82" s="143">
        <v>6345181</v>
      </c>
      <c r="N82" s="143">
        <v>49691431</v>
      </c>
      <c r="O82" s="143">
        <v>21930593</v>
      </c>
      <c r="P82" s="143">
        <v>7565682</v>
      </c>
      <c r="Q82" s="143">
        <v>3737106</v>
      </c>
      <c r="R82" s="143">
        <v>2864597</v>
      </c>
      <c r="S82" s="143">
        <v>951273</v>
      </c>
      <c r="T82" s="143">
        <v>12642180</v>
      </c>
      <c r="U82" s="143">
        <v>18548234</v>
      </c>
      <c r="V82" s="143">
        <v>8410093</v>
      </c>
      <c r="W82" s="143">
        <v>3044744</v>
      </c>
      <c r="X82" s="143">
        <v>1445863</v>
      </c>
      <c r="Y82" s="143">
        <v>1108295</v>
      </c>
      <c r="Z82" s="143">
        <v>368042</v>
      </c>
      <c r="AA82" s="143">
        <v>4171197</v>
      </c>
      <c r="AB82" s="143">
        <v>32888893</v>
      </c>
      <c r="AC82" s="143">
        <v>12237264</v>
      </c>
      <c r="AD82" s="143">
        <v>7959391</v>
      </c>
      <c r="AE82" s="143">
        <v>2563739</v>
      </c>
      <c r="AF82" s="143">
        <v>1965178</v>
      </c>
      <c r="AG82" s="143">
        <v>652595</v>
      </c>
      <c r="AH82" s="143">
        <v>7510726</v>
      </c>
      <c r="AI82" s="143">
        <v>22669236</v>
      </c>
      <c r="AJ82" s="143">
        <v>9179285</v>
      </c>
      <c r="AK82" s="143">
        <v>3520495</v>
      </c>
      <c r="AL82" s="143">
        <v>1767101</v>
      </c>
      <c r="AM82" s="143">
        <v>1354533</v>
      </c>
      <c r="AN82" s="143">
        <v>449812</v>
      </c>
      <c r="AO82" s="143">
        <v>6398010</v>
      </c>
      <c r="AP82" s="143">
        <v>26428917</v>
      </c>
      <c r="AQ82" s="143">
        <v>11571167</v>
      </c>
      <c r="AR82" s="143">
        <v>5131739</v>
      </c>
      <c r="AS82" s="143">
        <v>2060174</v>
      </c>
      <c r="AT82" s="143">
        <v>1579181</v>
      </c>
      <c r="AU82" s="143">
        <v>524413</v>
      </c>
      <c r="AV82" s="143">
        <v>5562243</v>
      </c>
      <c r="AW82" s="143">
        <v>0</v>
      </c>
      <c r="AX82" s="143">
        <v>7258990</v>
      </c>
      <c r="AY82" s="143">
        <v>3152732</v>
      </c>
      <c r="AZ82" s="143">
        <v>-22103783</v>
      </c>
      <c r="BA82" s="143">
        <v>0</v>
      </c>
      <c r="BB82" s="143">
        <v>0</v>
      </c>
      <c r="BC82" s="143">
        <v>11692061</v>
      </c>
      <c r="BD82" s="143">
        <v>21156092</v>
      </c>
      <c r="BE82" s="143">
        <v>21156092</v>
      </c>
      <c r="BF82" s="143">
        <v>39467527</v>
      </c>
      <c r="BG82" s="143">
        <v>15298942</v>
      </c>
      <c r="BH82" s="143">
        <v>6020692</v>
      </c>
      <c r="BI82" s="143">
        <v>3076553</v>
      </c>
      <c r="BJ82" s="143">
        <v>2358265</v>
      </c>
      <c r="BK82" s="143">
        <v>783130</v>
      </c>
      <c r="BL82" s="143">
        <v>11929945</v>
      </c>
      <c r="BM82" s="143">
        <v>0</v>
      </c>
      <c r="BN82" s="143">
        <v>0</v>
      </c>
      <c r="BO82" s="143">
        <v>0</v>
      </c>
      <c r="BP82" s="143">
        <v>0</v>
      </c>
      <c r="BQ82" s="143">
        <v>0</v>
      </c>
      <c r="BR82" s="143">
        <v>0</v>
      </c>
      <c r="BS82" s="143">
        <v>0</v>
      </c>
      <c r="BT82" s="143">
        <v>0</v>
      </c>
      <c r="BU82" s="143">
        <v>0</v>
      </c>
      <c r="BV82" s="143">
        <v>0</v>
      </c>
      <c r="BW82" s="143">
        <v>0</v>
      </c>
      <c r="BX82" s="143">
        <v>0</v>
      </c>
      <c r="BY82" s="143">
        <v>0</v>
      </c>
      <c r="BZ82" s="143">
        <v>0</v>
      </c>
      <c r="CA82" s="143">
        <v>0</v>
      </c>
      <c r="CB82" s="143">
        <v>0</v>
      </c>
      <c r="CC82" s="143">
        <v>0</v>
      </c>
      <c r="CD82" s="143">
        <v>0</v>
      </c>
      <c r="CE82" s="143">
        <v>0</v>
      </c>
      <c r="CF82" s="143">
        <v>0</v>
      </c>
      <c r="CG82" s="143">
        <v>0</v>
      </c>
      <c r="CH82" s="143">
        <v>306464235</v>
      </c>
      <c r="CI82" s="143">
        <v>140937910</v>
      </c>
      <c r="CJ82" s="143">
        <v>55549043</v>
      </c>
      <c r="CK82" s="143">
        <v>0</v>
      </c>
      <c r="CL82" s="143">
        <v>87407635</v>
      </c>
      <c r="CM82" s="143">
        <v>16943173</v>
      </c>
      <c r="CN82" s="143">
        <v>5626474</v>
      </c>
    </row>
    <row r="83" spans="1:92" x14ac:dyDescent="0.2">
      <c r="A83" s="149">
        <v>199120</v>
      </c>
      <c r="B83" s="150" t="s">
        <v>135</v>
      </c>
      <c r="C83" s="150" t="s">
        <v>136</v>
      </c>
      <c r="D83" s="144">
        <v>1</v>
      </c>
      <c r="E83" s="143" t="s">
        <v>33</v>
      </c>
      <c r="G83" s="143">
        <v>735969050</v>
      </c>
      <c r="H83" s="143">
        <v>432382310</v>
      </c>
      <c r="I83" s="143">
        <v>98111879</v>
      </c>
      <c r="J83" s="143">
        <v>21790441</v>
      </c>
      <c r="K83" s="143">
        <v>15408642</v>
      </c>
      <c r="L83" s="143">
        <v>0</v>
      </c>
      <c r="M83" s="143">
        <v>168275778</v>
      </c>
      <c r="N83" s="143">
        <v>500924315</v>
      </c>
      <c r="O83" s="143">
        <v>229163882</v>
      </c>
      <c r="P83" s="143">
        <v>51132283</v>
      </c>
      <c r="Q83" s="143">
        <v>18885049</v>
      </c>
      <c r="R83" s="143">
        <v>13354157</v>
      </c>
      <c r="S83" s="143">
        <v>0</v>
      </c>
      <c r="T83" s="143">
        <v>188388944</v>
      </c>
      <c r="U83" s="143">
        <v>144718733</v>
      </c>
      <c r="V83" s="143">
        <v>51753147</v>
      </c>
      <c r="W83" s="143">
        <v>11860475</v>
      </c>
      <c r="X83" s="143">
        <v>4358088</v>
      </c>
      <c r="Y83" s="143">
        <v>3081728</v>
      </c>
      <c r="Z83" s="143">
        <v>0</v>
      </c>
      <c r="AA83" s="143">
        <v>73665295</v>
      </c>
      <c r="AB83" s="143">
        <v>133162219</v>
      </c>
      <c r="AC83" s="143">
        <v>59890516</v>
      </c>
      <c r="AD83" s="143">
        <v>14796576</v>
      </c>
      <c r="AE83" s="143">
        <v>15979656</v>
      </c>
      <c r="AF83" s="143">
        <v>11299671</v>
      </c>
      <c r="AG83" s="143">
        <v>0</v>
      </c>
      <c r="AH83" s="143">
        <v>31195800</v>
      </c>
      <c r="AI83" s="143">
        <v>33280222</v>
      </c>
      <c r="AJ83" s="143">
        <v>11933371</v>
      </c>
      <c r="AK83" s="143">
        <v>3282321</v>
      </c>
      <c r="AL83" s="143">
        <v>2905392</v>
      </c>
      <c r="AM83" s="143">
        <v>2054486</v>
      </c>
      <c r="AN83" s="143">
        <v>0</v>
      </c>
      <c r="AO83" s="143">
        <v>13104652</v>
      </c>
      <c r="AP83" s="143">
        <v>103957936</v>
      </c>
      <c r="AQ83" s="143">
        <v>48348947</v>
      </c>
      <c r="AR83" s="143">
        <v>14800026</v>
      </c>
      <c r="AS83" s="143">
        <v>7263480</v>
      </c>
      <c r="AT83" s="143">
        <v>5136214</v>
      </c>
      <c r="AU83" s="143">
        <v>0</v>
      </c>
      <c r="AV83" s="143">
        <v>28409269</v>
      </c>
      <c r="AW83" s="143">
        <v>0</v>
      </c>
      <c r="AX83" s="143">
        <v>34134852</v>
      </c>
      <c r="AY83" s="143">
        <v>11108292</v>
      </c>
      <c r="AZ83" s="143">
        <v>-145269604</v>
      </c>
      <c r="BA83" s="143">
        <v>0</v>
      </c>
      <c r="BB83" s="143">
        <v>0</v>
      </c>
      <c r="BC83" s="143">
        <v>100026460</v>
      </c>
      <c r="BD83" s="143">
        <v>91139491</v>
      </c>
      <c r="BE83" s="143">
        <v>91139491</v>
      </c>
      <c r="BF83" s="143">
        <v>746052418</v>
      </c>
      <c r="BG83" s="143">
        <v>230523872</v>
      </c>
      <c r="BH83" s="143">
        <v>75955203</v>
      </c>
      <c r="BI83" s="143">
        <v>74087498</v>
      </c>
      <c r="BJ83" s="143">
        <v>52389384</v>
      </c>
      <c r="BK83" s="143">
        <v>56764609</v>
      </c>
      <c r="BL83" s="143">
        <v>256331852</v>
      </c>
      <c r="BM83" s="143">
        <v>0</v>
      </c>
      <c r="BN83" s="143">
        <v>0</v>
      </c>
      <c r="BO83" s="143">
        <v>0</v>
      </c>
      <c r="BP83" s="143">
        <v>0</v>
      </c>
      <c r="BQ83" s="143">
        <v>0</v>
      </c>
      <c r="BR83" s="143">
        <v>0</v>
      </c>
      <c r="BS83" s="143">
        <v>0</v>
      </c>
      <c r="BT83" s="143">
        <v>0</v>
      </c>
      <c r="BU83" s="143">
        <v>0</v>
      </c>
      <c r="BV83" s="143">
        <v>0</v>
      </c>
      <c r="BW83" s="143">
        <v>0</v>
      </c>
      <c r="BX83" s="143">
        <v>0</v>
      </c>
      <c r="BY83" s="143">
        <v>0</v>
      </c>
      <c r="BZ83" s="143">
        <v>0</v>
      </c>
      <c r="CA83" s="143">
        <v>7069424</v>
      </c>
      <c r="CB83" s="143">
        <v>0</v>
      </c>
      <c r="CC83" s="143">
        <v>0</v>
      </c>
      <c r="CD83" s="143">
        <v>0</v>
      </c>
      <c r="CE83" s="143">
        <v>0</v>
      </c>
      <c r="CF83" s="143">
        <v>0</v>
      </c>
      <c r="CG83" s="143">
        <v>7069424</v>
      </c>
      <c r="CH83" s="143">
        <v>2496273808</v>
      </c>
      <c r="CI83" s="143">
        <v>1098130897</v>
      </c>
      <c r="CJ83" s="143">
        <v>281047055</v>
      </c>
      <c r="CK83" s="143">
        <v>0</v>
      </c>
      <c r="CL83" s="143">
        <v>957606965</v>
      </c>
      <c r="CM83" s="143">
        <v>102724282</v>
      </c>
      <c r="CN83" s="143">
        <v>56764609</v>
      </c>
    </row>
    <row r="84" spans="1:92" x14ac:dyDescent="0.2">
      <c r="A84" s="149">
        <v>199148</v>
      </c>
      <c r="B84" s="150" t="s">
        <v>137</v>
      </c>
      <c r="C84" s="150" t="s">
        <v>136</v>
      </c>
      <c r="D84" s="144">
        <v>1</v>
      </c>
      <c r="E84" s="143" t="s">
        <v>29</v>
      </c>
      <c r="G84" s="143">
        <v>144666160</v>
      </c>
      <c r="H84" s="143">
        <v>98414516</v>
      </c>
      <c r="I84" s="143">
        <v>22657455</v>
      </c>
      <c r="J84" s="143">
        <v>5039531</v>
      </c>
      <c r="K84" s="143">
        <v>2675612</v>
      </c>
      <c r="L84" s="143">
        <v>0</v>
      </c>
      <c r="M84" s="143">
        <v>15879046</v>
      </c>
      <c r="N84" s="143">
        <v>19772521</v>
      </c>
      <c r="O84" s="143">
        <v>9237190</v>
      </c>
      <c r="P84" s="143">
        <v>2008041</v>
      </c>
      <c r="Q84" s="143">
        <v>1060954</v>
      </c>
      <c r="R84" s="143">
        <v>563287</v>
      </c>
      <c r="S84" s="143">
        <v>0</v>
      </c>
      <c r="T84" s="143">
        <v>6903049</v>
      </c>
      <c r="U84" s="143">
        <v>9292778</v>
      </c>
      <c r="V84" s="143">
        <v>4825398</v>
      </c>
      <c r="W84" s="143">
        <v>1159542</v>
      </c>
      <c r="X84" s="143">
        <v>0</v>
      </c>
      <c r="Y84" s="143">
        <v>0</v>
      </c>
      <c r="Z84" s="143">
        <v>0</v>
      </c>
      <c r="AA84" s="143">
        <v>3307838</v>
      </c>
      <c r="AB84" s="143">
        <v>44730904</v>
      </c>
      <c r="AC84" s="143">
        <v>20804482</v>
      </c>
      <c r="AD84" s="143">
        <v>5743682</v>
      </c>
      <c r="AE84" s="143">
        <v>2121908</v>
      </c>
      <c r="AF84" s="143">
        <v>1126573</v>
      </c>
      <c r="AG84" s="143">
        <v>0</v>
      </c>
      <c r="AH84" s="143">
        <v>14934259</v>
      </c>
      <c r="AI84" s="143">
        <v>15504706</v>
      </c>
      <c r="AJ84" s="143">
        <v>8423541</v>
      </c>
      <c r="AK84" s="143">
        <v>2150362</v>
      </c>
      <c r="AL84" s="143">
        <v>795715</v>
      </c>
      <c r="AM84" s="143">
        <v>422465</v>
      </c>
      <c r="AN84" s="143">
        <v>0</v>
      </c>
      <c r="AO84" s="143">
        <v>3712623</v>
      </c>
      <c r="AP84" s="143">
        <v>38039017</v>
      </c>
      <c r="AQ84" s="143">
        <v>19641516</v>
      </c>
      <c r="AR84" s="143">
        <v>5695513</v>
      </c>
      <c r="AS84" s="143">
        <v>1856669</v>
      </c>
      <c r="AT84" s="143">
        <v>985752</v>
      </c>
      <c r="AU84" s="143">
        <v>1186782</v>
      </c>
      <c r="AV84" s="143">
        <v>8672785</v>
      </c>
      <c r="AW84" s="143">
        <v>0</v>
      </c>
      <c r="AX84" s="143">
        <v>11239344</v>
      </c>
      <c r="AY84" s="143">
        <v>3059511</v>
      </c>
      <c r="AZ84" s="143">
        <v>-26523849</v>
      </c>
      <c r="BA84" s="143">
        <v>0</v>
      </c>
      <c r="BB84" s="143">
        <v>0</v>
      </c>
      <c r="BC84" s="143">
        <v>12224994</v>
      </c>
      <c r="BD84" s="143">
        <v>36037248</v>
      </c>
      <c r="BE84" s="143">
        <v>36037248</v>
      </c>
      <c r="BF84" s="143">
        <v>64540755</v>
      </c>
      <c r="BG84" s="143">
        <v>12453222</v>
      </c>
      <c r="BH84" s="143">
        <v>3302709</v>
      </c>
      <c r="BI84" s="143">
        <v>15649072</v>
      </c>
      <c r="BJ84" s="143">
        <v>8308479</v>
      </c>
      <c r="BK84" s="143">
        <v>3560092</v>
      </c>
      <c r="BL84" s="143">
        <v>21267181</v>
      </c>
      <c r="BM84" s="143">
        <v>0</v>
      </c>
      <c r="BN84" s="143">
        <v>0</v>
      </c>
      <c r="BO84" s="143">
        <v>0</v>
      </c>
      <c r="BP84" s="143">
        <v>0</v>
      </c>
      <c r="BQ84" s="143">
        <v>0</v>
      </c>
      <c r="BR84" s="143">
        <v>0</v>
      </c>
      <c r="BS84" s="143">
        <v>0</v>
      </c>
      <c r="BT84" s="143">
        <v>0</v>
      </c>
      <c r="BU84" s="143">
        <v>0</v>
      </c>
      <c r="BV84" s="143">
        <v>0</v>
      </c>
      <c r="BW84" s="143">
        <v>0</v>
      </c>
      <c r="BX84" s="143">
        <v>0</v>
      </c>
      <c r="BY84" s="143">
        <v>0</v>
      </c>
      <c r="BZ84" s="143">
        <v>0</v>
      </c>
      <c r="CA84" s="143">
        <v>911813</v>
      </c>
      <c r="CB84" s="143">
        <v>0</v>
      </c>
      <c r="CC84" s="143">
        <v>0</v>
      </c>
      <c r="CD84" s="143">
        <v>0</v>
      </c>
      <c r="CE84" s="143">
        <v>0</v>
      </c>
      <c r="CF84" s="143">
        <v>0</v>
      </c>
      <c r="CG84" s="143">
        <v>911813</v>
      </c>
      <c r="CH84" s="143">
        <v>373495902</v>
      </c>
      <c r="CI84" s="143">
        <v>185039209</v>
      </c>
      <c r="CJ84" s="143">
        <v>45776815</v>
      </c>
      <c r="CK84" s="143">
        <v>0</v>
      </c>
      <c r="CL84" s="143">
        <v>123850836</v>
      </c>
      <c r="CM84" s="143">
        <v>14082168</v>
      </c>
      <c r="CN84" s="143">
        <v>4746874</v>
      </c>
    </row>
    <row r="85" spans="1:92" x14ac:dyDescent="0.2">
      <c r="A85" s="149">
        <v>199193</v>
      </c>
      <c r="B85" s="150" t="s">
        <v>138</v>
      </c>
      <c r="C85" s="150" t="s">
        <v>136</v>
      </c>
      <c r="D85" s="144">
        <v>1</v>
      </c>
      <c r="E85" s="143" t="s">
        <v>33</v>
      </c>
      <c r="G85" s="143">
        <v>390061147</v>
      </c>
      <c r="H85" s="143">
        <v>246813234</v>
      </c>
      <c r="I85" s="143">
        <v>57215155</v>
      </c>
      <c r="J85" s="143">
        <v>13566718</v>
      </c>
      <c r="K85" s="143">
        <v>9596464</v>
      </c>
      <c r="L85" s="143">
        <v>0</v>
      </c>
      <c r="M85" s="143">
        <v>62869576</v>
      </c>
      <c r="N85" s="143">
        <v>253620692</v>
      </c>
      <c r="O85" s="143">
        <v>127019537</v>
      </c>
      <c r="P85" s="143">
        <v>25486975</v>
      </c>
      <c r="Q85" s="143">
        <v>20749098</v>
      </c>
      <c r="R85" s="143">
        <v>14676944</v>
      </c>
      <c r="S85" s="143">
        <v>0</v>
      </c>
      <c r="T85" s="143">
        <v>65688138</v>
      </c>
      <c r="U85" s="143">
        <v>128197720</v>
      </c>
      <c r="V85" s="143">
        <v>67745455</v>
      </c>
      <c r="W85" s="143">
        <v>17747072</v>
      </c>
      <c r="X85" s="143">
        <v>3192169</v>
      </c>
      <c r="Y85" s="143">
        <v>2257991</v>
      </c>
      <c r="Z85" s="143">
        <v>0</v>
      </c>
      <c r="AA85" s="143">
        <v>37255033</v>
      </c>
      <c r="AB85" s="143">
        <v>83797887</v>
      </c>
      <c r="AC85" s="143">
        <v>32238262</v>
      </c>
      <c r="AD85" s="143">
        <v>8378548</v>
      </c>
      <c r="AE85" s="143">
        <v>3990211</v>
      </c>
      <c r="AF85" s="143">
        <v>2822489</v>
      </c>
      <c r="AG85" s="143">
        <v>0</v>
      </c>
      <c r="AH85" s="143">
        <v>36368377</v>
      </c>
      <c r="AI85" s="143">
        <v>25894283</v>
      </c>
      <c r="AJ85" s="143">
        <v>11633004</v>
      </c>
      <c r="AK85" s="143">
        <v>2805307</v>
      </c>
      <c r="AL85" s="143">
        <v>2394127</v>
      </c>
      <c r="AM85" s="143">
        <v>1693494</v>
      </c>
      <c r="AN85" s="143">
        <v>0</v>
      </c>
      <c r="AO85" s="143">
        <v>7368351</v>
      </c>
      <c r="AP85" s="143">
        <v>81673280</v>
      </c>
      <c r="AQ85" s="143">
        <v>44375952</v>
      </c>
      <c r="AR85" s="143">
        <v>11289829</v>
      </c>
      <c r="AS85" s="143">
        <v>3192169</v>
      </c>
      <c r="AT85" s="143">
        <v>2257991</v>
      </c>
      <c r="AU85" s="143">
        <v>246046</v>
      </c>
      <c r="AV85" s="143">
        <v>20311293</v>
      </c>
      <c r="AW85" s="143">
        <v>0</v>
      </c>
      <c r="AX85" s="143">
        <v>26709717</v>
      </c>
      <c r="AY85" s="143">
        <v>8421724</v>
      </c>
      <c r="AZ85" s="143">
        <v>-79804223</v>
      </c>
      <c r="BA85" s="143">
        <v>0</v>
      </c>
      <c r="BB85" s="143">
        <v>0</v>
      </c>
      <c r="BC85" s="143">
        <v>44672782</v>
      </c>
      <c r="BD85" s="143">
        <v>46911355</v>
      </c>
      <c r="BE85" s="143">
        <v>46911355</v>
      </c>
      <c r="BF85" s="143">
        <v>191571922</v>
      </c>
      <c r="BG85" s="143">
        <v>44245476</v>
      </c>
      <c r="BH85" s="143">
        <v>10964072</v>
      </c>
      <c r="BI85" s="143">
        <v>32719731</v>
      </c>
      <c r="BJ85" s="143">
        <v>23144413</v>
      </c>
      <c r="BK85" s="143">
        <v>12368592</v>
      </c>
      <c r="BL85" s="143">
        <v>68129638</v>
      </c>
      <c r="BM85" s="143">
        <v>0</v>
      </c>
      <c r="BN85" s="143">
        <v>0</v>
      </c>
      <c r="BO85" s="143">
        <v>0</v>
      </c>
      <c r="BP85" s="143">
        <v>0</v>
      </c>
      <c r="BQ85" s="143">
        <v>0</v>
      </c>
      <c r="BR85" s="143">
        <v>0</v>
      </c>
      <c r="BS85" s="143">
        <v>0</v>
      </c>
      <c r="BT85" s="143">
        <v>0</v>
      </c>
      <c r="BU85" s="143">
        <v>0</v>
      </c>
      <c r="BV85" s="143">
        <v>0</v>
      </c>
      <c r="BW85" s="143">
        <v>0</v>
      </c>
      <c r="BX85" s="143">
        <v>0</v>
      </c>
      <c r="BY85" s="143">
        <v>0</v>
      </c>
      <c r="BZ85" s="143">
        <v>0</v>
      </c>
      <c r="CA85" s="143">
        <v>943104</v>
      </c>
      <c r="CB85" s="143">
        <v>0</v>
      </c>
      <c r="CC85" s="143">
        <v>0</v>
      </c>
      <c r="CD85" s="143">
        <v>0</v>
      </c>
      <c r="CE85" s="143">
        <v>0</v>
      </c>
      <c r="CF85" s="143">
        <v>0</v>
      </c>
      <c r="CG85" s="143">
        <v>943104</v>
      </c>
      <c r="CH85" s="143">
        <v>1202671390</v>
      </c>
      <c r="CI85" s="143">
        <v>600780637</v>
      </c>
      <c r="CJ85" s="143">
        <v>142308682</v>
      </c>
      <c r="CK85" s="143">
        <v>0</v>
      </c>
      <c r="CL85" s="143">
        <v>390517647</v>
      </c>
      <c r="CM85" s="143">
        <v>56449786</v>
      </c>
      <c r="CN85" s="143">
        <v>12614638</v>
      </c>
    </row>
    <row r="86" spans="1:92" x14ac:dyDescent="0.2">
      <c r="A86" s="149">
        <v>200280</v>
      </c>
      <c r="B86" s="150" t="s">
        <v>139</v>
      </c>
      <c r="C86" s="150" t="s">
        <v>140</v>
      </c>
      <c r="D86" s="144">
        <v>1</v>
      </c>
      <c r="E86" s="143" t="s">
        <v>29</v>
      </c>
      <c r="F86" s="151" t="s">
        <v>30</v>
      </c>
      <c r="G86" s="143">
        <v>172030097</v>
      </c>
      <c r="H86" s="143">
        <v>101038182</v>
      </c>
      <c r="I86" s="143">
        <v>26237576</v>
      </c>
      <c r="J86" s="143">
        <v>12934449</v>
      </c>
      <c r="K86" s="143">
        <v>9916506</v>
      </c>
      <c r="L86" s="143">
        <v>1239973</v>
      </c>
      <c r="M86" s="143">
        <v>20663411</v>
      </c>
      <c r="N86" s="143">
        <v>53268523</v>
      </c>
      <c r="O86" s="143">
        <v>23521627</v>
      </c>
      <c r="P86" s="143">
        <v>8217531</v>
      </c>
      <c r="Q86" s="143">
        <v>3225504</v>
      </c>
      <c r="R86" s="143">
        <v>2472911</v>
      </c>
      <c r="S86" s="143">
        <v>399625</v>
      </c>
      <c r="T86" s="143">
        <v>15431325</v>
      </c>
      <c r="U86" s="143">
        <v>20569190</v>
      </c>
      <c r="V86" s="143">
        <v>8961839</v>
      </c>
      <c r="W86" s="143">
        <v>2846105</v>
      </c>
      <c r="X86" s="143">
        <v>1199987</v>
      </c>
      <c r="Y86" s="143">
        <v>919999</v>
      </c>
      <c r="Z86" s="143">
        <v>16207</v>
      </c>
      <c r="AA86" s="143">
        <v>6625053</v>
      </c>
      <c r="AB86" s="143">
        <v>32963315</v>
      </c>
      <c r="AC86" s="143">
        <v>16518366</v>
      </c>
      <c r="AD86" s="143">
        <v>4700964</v>
      </c>
      <c r="AE86" s="143">
        <v>2156423</v>
      </c>
      <c r="AF86" s="143">
        <v>1653273</v>
      </c>
      <c r="AG86" s="143">
        <v>37920</v>
      </c>
      <c r="AH86" s="143">
        <v>7896369</v>
      </c>
      <c r="AI86" s="143">
        <v>19473040</v>
      </c>
      <c r="AJ86" s="143">
        <v>9437078</v>
      </c>
      <c r="AK86" s="143">
        <v>3164477</v>
      </c>
      <c r="AL86" s="143">
        <v>1280638</v>
      </c>
      <c r="AM86" s="143">
        <v>981832</v>
      </c>
      <c r="AN86" s="143">
        <v>809584</v>
      </c>
      <c r="AO86" s="143">
        <v>3799431</v>
      </c>
      <c r="AP86" s="143">
        <v>40046279</v>
      </c>
      <c r="AQ86" s="143">
        <v>27610804</v>
      </c>
      <c r="AR86" s="143">
        <v>6294112</v>
      </c>
      <c r="AS86" s="143">
        <v>3445601</v>
      </c>
      <c r="AT86" s="143">
        <v>2641653</v>
      </c>
      <c r="AU86" s="143">
        <v>54109</v>
      </c>
      <c r="AV86" s="143">
        <v>0</v>
      </c>
      <c r="AW86" s="143">
        <v>0</v>
      </c>
      <c r="AX86" s="143">
        <v>6698354</v>
      </c>
      <c r="AY86" s="143">
        <v>3217135</v>
      </c>
      <c r="AZ86" s="143">
        <v>-24242602</v>
      </c>
      <c r="BA86" s="143">
        <v>772551</v>
      </c>
      <c r="BB86" s="143">
        <v>0</v>
      </c>
      <c r="BC86" s="143">
        <v>13554562</v>
      </c>
      <c r="BD86" s="143">
        <v>3565937</v>
      </c>
      <c r="BE86" s="143">
        <v>3565937</v>
      </c>
      <c r="BF86" s="143">
        <v>44712806</v>
      </c>
      <c r="BG86" s="143">
        <v>10374069</v>
      </c>
      <c r="BH86" s="143">
        <v>3448744</v>
      </c>
      <c r="BI86" s="143">
        <v>0</v>
      </c>
      <c r="BJ86" s="143">
        <v>1076985</v>
      </c>
      <c r="BK86" s="143">
        <v>2552628</v>
      </c>
      <c r="BL86" s="143">
        <v>27260380</v>
      </c>
      <c r="BM86" s="143">
        <v>0</v>
      </c>
      <c r="BN86" s="143">
        <v>0</v>
      </c>
      <c r="BO86" s="143">
        <v>0</v>
      </c>
      <c r="BP86" s="143">
        <v>0</v>
      </c>
      <c r="BQ86" s="143">
        <v>0</v>
      </c>
      <c r="BR86" s="143">
        <v>0</v>
      </c>
      <c r="BS86" s="143">
        <v>0</v>
      </c>
      <c r="BT86" s="143">
        <v>0</v>
      </c>
      <c r="BU86" s="143">
        <v>0</v>
      </c>
      <c r="BV86" s="143">
        <v>0</v>
      </c>
      <c r="BW86" s="143">
        <v>0</v>
      </c>
      <c r="BX86" s="143">
        <v>0</v>
      </c>
      <c r="BY86" s="143">
        <v>0</v>
      </c>
      <c r="BZ86" s="143">
        <v>0</v>
      </c>
      <c r="CA86" s="143">
        <v>0</v>
      </c>
      <c r="CB86" s="143">
        <v>0</v>
      </c>
      <c r="CC86" s="143">
        <v>0</v>
      </c>
      <c r="CD86" s="143">
        <v>0</v>
      </c>
      <c r="CE86" s="143">
        <v>0</v>
      </c>
      <c r="CF86" s="143">
        <v>0</v>
      </c>
      <c r="CG86" s="143">
        <v>0</v>
      </c>
      <c r="CH86" s="143">
        <v>386629187</v>
      </c>
      <c r="CI86" s="143">
        <v>204160319</v>
      </c>
      <c r="CJ86" s="143">
        <v>58126644</v>
      </c>
      <c r="CK86" s="143">
        <v>0</v>
      </c>
      <c r="CL86" s="143">
        <v>98796468</v>
      </c>
      <c r="CM86" s="143">
        <v>20435710</v>
      </c>
      <c r="CN86" s="143">
        <v>5110046</v>
      </c>
    </row>
    <row r="87" spans="1:92" x14ac:dyDescent="0.2">
      <c r="A87" s="149">
        <v>200332</v>
      </c>
      <c r="B87" s="150" t="s">
        <v>141</v>
      </c>
      <c r="C87" s="150" t="s">
        <v>140</v>
      </c>
      <c r="D87" s="144">
        <v>1</v>
      </c>
      <c r="E87" s="143" t="s">
        <v>33</v>
      </c>
      <c r="F87" s="151" t="s">
        <v>30</v>
      </c>
      <c r="G87" s="143">
        <v>89755702</v>
      </c>
      <c r="H87" s="143">
        <v>53767548</v>
      </c>
      <c r="I87" s="143">
        <v>17808221</v>
      </c>
      <c r="J87" s="143">
        <v>4142886</v>
      </c>
      <c r="K87" s="143">
        <v>5998165</v>
      </c>
      <c r="L87" s="143">
        <v>1101709</v>
      </c>
      <c r="M87" s="143">
        <v>6937173</v>
      </c>
      <c r="N87" s="143">
        <v>105435814</v>
      </c>
      <c r="O87" s="143">
        <v>49999826</v>
      </c>
      <c r="P87" s="143">
        <v>16619469</v>
      </c>
      <c r="Q87" s="143">
        <v>6289049</v>
      </c>
      <c r="R87" s="143">
        <v>5449232</v>
      </c>
      <c r="S87" s="143">
        <v>114171</v>
      </c>
      <c r="T87" s="143">
        <v>26964067</v>
      </c>
      <c r="U87" s="143">
        <v>32126667</v>
      </c>
      <c r="V87" s="143">
        <v>15168538</v>
      </c>
      <c r="W87" s="143">
        <v>6255516</v>
      </c>
      <c r="X87" s="143">
        <v>1513804</v>
      </c>
      <c r="Y87" s="143">
        <v>1749542</v>
      </c>
      <c r="Z87" s="143">
        <v>578</v>
      </c>
      <c r="AA87" s="143">
        <v>7438689</v>
      </c>
      <c r="AB87" s="143">
        <v>26216099</v>
      </c>
      <c r="AC87" s="143">
        <v>11877363</v>
      </c>
      <c r="AD87" s="143">
        <v>4177007</v>
      </c>
      <c r="AE87" s="143">
        <v>1901952</v>
      </c>
      <c r="AF87" s="143">
        <v>1292896</v>
      </c>
      <c r="AG87" s="143">
        <v>974012</v>
      </c>
      <c r="AH87" s="143">
        <v>5992869</v>
      </c>
      <c r="AI87" s="143">
        <v>14979863</v>
      </c>
      <c r="AJ87" s="143">
        <v>6999901</v>
      </c>
      <c r="AK87" s="143">
        <v>2803405</v>
      </c>
      <c r="AL87" s="143">
        <v>556353</v>
      </c>
      <c r="AM87" s="143">
        <v>802563</v>
      </c>
      <c r="AN87" s="143">
        <v>0</v>
      </c>
      <c r="AO87" s="143">
        <v>3817641</v>
      </c>
      <c r="AP87" s="143">
        <v>21836960</v>
      </c>
      <c r="AQ87" s="143">
        <v>9820936</v>
      </c>
      <c r="AR87" s="143">
        <v>3147720</v>
      </c>
      <c r="AS87" s="143">
        <v>1634223</v>
      </c>
      <c r="AT87" s="143">
        <v>1086796</v>
      </c>
      <c r="AU87" s="143">
        <v>484585</v>
      </c>
      <c r="AV87" s="143">
        <v>5662700</v>
      </c>
      <c r="AW87" s="143">
        <v>0</v>
      </c>
      <c r="AX87" s="143">
        <v>7262885</v>
      </c>
      <c r="AY87" s="143">
        <v>3024805</v>
      </c>
      <c r="AZ87" s="143">
        <v>-21092294</v>
      </c>
      <c r="BA87" s="143">
        <v>882003</v>
      </c>
      <c r="BB87" s="143">
        <v>0</v>
      </c>
      <c r="BC87" s="143">
        <v>9922601</v>
      </c>
      <c r="BD87" s="143">
        <v>7185029</v>
      </c>
      <c r="BE87" s="143">
        <v>7185029</v>
      </c>
      <c r="BF87" s="143">
        <v>52672072</v>
      </c>
      <c r="BG87" s="143">
        <v>14758897</v>
      </c>
      <c r="BH87" s="143">
        <v>5984861</v>
      </c>
      <c r="BI87" s="143">
        <v>5054027</v>
      </c>
      <c r="BJ87" s="143">
        <v>1586386</v>
      </c>
      <c r="BK87" s="143">
        <v>3975318</v>
      </c>
      <c r="BL87" s="143">
        <v>21312583</v>
      </c>
      <c r="BM87" s="143">
        <v>0</v>
      </c>
      <c r="BN87" s="143">
        <v>0</v>
      </c>
      <c r="BO87" s="143">
        <v>0</v>
      </c>
      <c r="BP87" s="143">
        <v>0</v>
      </c>
      <c r="BQ87" s="143">
        <v>0</v>
      </c>
      <c r="BR87" s="143">
        <v>0</v>
      </c>
      <c r="BS87" s="143">
        <v>0</v>
      </c>
      <c r="BT87" s="143">
        <v>0</v>
      </c>
      <c r="BU87" s="143">
        <v>0</v>
      </c>
      <c r="BV87" s="143">
        <v>0</v>
      </c>
      <c r="BW87" s="143">
        <v>0</v>
      </c>
      <c r="BX87" s="143">
        <v>0</v>
      </c>
      <c r="BY87" s="143">
        <v>0</v>
      </c>
      <c r="BZ87" s="143">
        <v>0</v>
      </c>
      <c r="CA87" s="143">
        <v>406090</v>
      </c>
      <c r="CB87" s="143">
        <v>0</v>
      </c>
      <c r="CC87" s="143">
        <v>0</v>
      </c>
      <c r="CD87" s="143">
        <v>0</v>
      </c>
      <c r="CE87" s="143">
        <v>0</v>
      </c>
      <c r="CF87" s="143">
        <v>0</v>
      </c>
      <c r="CG87" s="143">
        <v>406090</v>
      </c>
      <c r="CH87" s="143">
        <v>350614296</v>
      </c>
      <c r="CI87" s="143">
        <v>169655894</v>
      </c>
      <c r="CJ87" s="143">
        <v>59821004</v>
      </c>
      <c r="CK87" s="143">
        <v>0</v>
      </c>
      <c r="CL87" s="143">
        <v>95639442</v>
      </c>
      <c r="CM87" s="143">
        <v>18847583</v>
      </c>
      <c r="CN87" s="143">
        <v>6650373</v>
      </c>
    </row>
    <row r="88" spans="1:92" x14ac:dyDescent="0.2">
      <c r="A88" s="149">
        <v>181464</v>
      </c>
      <c r="B88" s="150" t="s">
        <v>142</v>
      </c>
      <c r="C88" s="150" t="s">
        <v>143</v>
      </c>
      <c r="D88" s="144">
        <v>1</v>
      </c>
      <c r="E88" s="143" t="s">
        <v>33</v>
      </c>
      <c r="G88" s="143">
        <v>212860766</v>
      </c>
      <c r="H88" s="143">
        <v>132379640</v>
      </c>
      <c r="I88" s="143">
        <v>34704608</v>
      </c>
      <c r="J88" s="143">
        <v>15467823</v>
      </c>
      <c r="K88" s="143">
        <v>11322709</v>
      </c>
      <c r="L88" s="143">
        <v>0</v>
      </c>
      <c r="M88" s="143">
        <v>18985986</v>
      </c>
      <c r="N88" s="143">
        <v>195631017</v>
      </c>
      <c r="O88" s="143">
        <v>82535982</v>
      </c>
      <c r="P88" s="143">
        <v>24665702</v>
      </c>
      <c r="Q88" s="143">
        <v>14475308</v>
      </c>
      <c r="R88" s="143">
        <v>10354238</v>
      </c>
      <c r="S88" s="143">
        <v>0</v>
      </c>
      <c r="T88" s="143">
        <v>63599787</v>
      </c>
      <c r="U88" s="143">
        <v>94842386</v>
      </c>
      <c r="V88" s="143">
        <v>44418264</v>
      </c>
      <c r="W88" s="143">
        <v>14128073</v>
      </c>
      <c r="X88" s="143">
        <v>7030753</v>
      </c>
      <c r="Y88" s="143">
        <v>5017138</v>
      </c>
      <c r="Z88" s="143">
        <v>0</v>
      </c>
      <c r="AA88" s="143">
        <v>24248158</v>
      </c>
      <c r="AB88" s="143">
        <v>70833041</v>
      </c>
      <c r="AC88" s="143">
        <v>37269257</v>
      </c>
      <c r="AD88" s="143">
        <v>11140275</v>
      </c>
      <c r="AE88" s="143">
        <v>5047635</v>
      </c>
      <c r="AF88" s="143">
        <v>3787759</v>
      </c>
      <c r="AG88" s="143">
        <v>0</v>
      </c>
      <c r="AH88" s="143">
        <v>13588115</v>
      </c>
      <c r="AI88" s="143">
        <v>14979958</v>
      </c>
      <c r="AJ88" s="143">
        <v>7384141</v>
      </c>
      <c r="AK88" s="143">
        <v>2367995</v>
      </c>
      <c r="AL88" s="143">
        <v>1013770</v>
      </c>
      <c r="AM88" s="143">
        <v>811802</v>
      </c>
      <c r="AN88" s="143">
        <v>0</v>
      </c>
      <c r="AO88" s="143">
        <v>3402250</v>
      </c>
      <c r="AP88" s="143">
        <v>43096665</v>
      </c>
      <c r="AQ88" s="143">
        <v>22926610</v>
      </c>
      <c r="AR88" s="143">
        <v>9105652</v>
      </c>
      <c r="AS88" s="143">
        <v>3194795</v>
      </c>
      <c r="AT88" s="143">
        <v>2279803</v>
      </c>
      <c r="AU88" s="143">
        <v>0</v>
      </c>
      <c r="AV88" s="143">
        <v>5589805</v>
      </c>
      <c r="AW88" s="143">
        <v>0</v>
      </c>
      <c r="AX88" s="143">
        <v>15008187</v>
      </c>
      <c r="AY88" s="143">
        <v>5618946</v>
      </c>
      <c r="AZ88" s="143">
        <v>-58629858</v>
      </c>
      <c r="BA88" s="143">
        <v>3386092</v>
      </c>
      <c r="BB88" s="143">
        <v>0</v>
      </c>
      <c r="BC88" s="143">
        <v>34616633</v>
      </c>
      <c r="BD88" s="143">
        <v>29332524</v>
      </c>
      <c r="BE88" s="143">
        <v>29332524</v>
      </c>
      <c r="BF88" s="143">
        <v>183958212</v>
      </c>
      <c r="BG88" s="143">
        <v>44966397</v>
      </c>
      <c r="BH88" s="143">
        <v>11809550</v>
      </c>
      <c r="BI88" s="143">
        <v>12399774</v>
      </c>
      <c r="BJ88" s="143">
        <v>10307856</v>
      </c>
      <c r="BK88" s="143">
        <v>13100864</v>
      </c>
      <c r="BL88" s="143">
        <v>91373771</v>
      </c>
      <c r="BM88" s="143">
        <v>0</v>
      </c>
      <c r="BN88" s="143">
        <v>0</v>
      </c>
      <c r="BO88" s="143">
        <v>0</v>
      </c>
      <c r="BP88" s="143">
        <v>0</v>
      </c>
      <c r="BQ88" s="143">
        <v>0</v>
      </c>
      <c r="BR88" s="143">
        <v>0</v>
      </c>
      <c r="BS88" s="143">
        <v>0</v>
      </c>
      <c r="BT88" s="143">
        <v>0</v>
      </c>
      <c r="BU88" s="143">
        <v>0</v>
      </c>
      <c r="BV88" s="143">
        <v>0</v>
      </c>
      <c r="BW88" s="143">
        <v>0</v>
      </c>
      <c r="BX88" s="143">
        <v>0</v>
      </c>
      <c r="BY88" s="143">
        <v>0</v>
      </c>
      <c r="BZ88" s="143">
        <v>0</v>
      </c>
      <c r="CA88" s="143">
        <v>5417127</v>
      </c>
      <c r="CB88" s="143">
        <v>0</v>
      </c>
      <c r="CC88" s="143">
        <v>0</v>
      </c>
      <c r="CD88" s="143">
        <v>0</v>
      </c>
      <c r="CE88" s="143">
        <v>0</v>
      </c>
      <c r="CF88" s="143">
        <v>0</v>
      </c>
      <c r="CG88" s="143">
        <v>5417127</v>
      </c>
      <c r="CH88" s="143">
        <v>850951696</v>
      </c>
      <c r="CI88" s="143">
        <v>386888478</v>
      </c>
      <c r="CJ88" s="143">
        <v>113540801</v>
      </c>
      <c r="CK88" s="143">
        <v>0</v>
      </c>
      <c r="CL88" s="143">
        <v>290154156</v>
      </c>
      <c r="CM88" s="143">
        <v>47267397</v>
      </c>
      <c r="CN88" s="143">
        <v>13100864</v>
      </c>
    </row>
    <row r="89" spans="1:92" x14ac:dyDescent="0.2">
      <c r="A89" s="149">
        <v>183044</v>
      </c>
      <c r="B89" s="150" t="s">
        <v>144</v>
      </c>
      <c r="C89" s="150" t="s">
        <v>145</v>
      </c>
      <c r="D89" s="144">
        <v>1</v>
      </c>
      <c r="E89" s="143" t="s">
        <v>29</v>
      </c>
      <c r="F89" s="151" t="s">
        <v>30</v>
      </c>
      <c r="G89" s="143">
        <v>159195139</v>
      </c>
      <c r="H89" s="143">
        <v>88193517</v>
      </c>
      <c r="I89" s="143">
        <v>37782450</v>
      </c>
      <c r="J89" s="143">
        <v>7083749</v>
      </c>
      <c r="K89" s="143">
        <v>10898189</v>
      </c>
      <c r="L89" s="143">
        <v>218894</v>
      </c>
      <c r="M89" s="143">
        <v>15018340</v>
      </c>
      <c r="N89" s="143">
        <v>135738231</v>
      </c>
      <c r="O89" s="143">
        <v>51953195</v>
      </c>
      <c r="P89" s="143">
        <v>17437720</v>
      </c>
      <c r="Q89" s="143">
        <v>6039982</v>
      </c>
      <c r="R89" s="143">
        <v>9292374</v>
      </c>
      <c r="S89" s="143">
        <v>186641</v>
      </c>
      <c r="T89" s="143">
        <v>50828319</v>
      </c>
      <c r="U89" s="143">
        <v>11400108</v>
      </c>
      <c r="V89" s="143">
        <v>4720566</v>
      </c>
      <c r="W89" s="143">
        <v>2581176</v>
      </c>
      <c r="X89" s="143">
        <v>507274</v>
      </c>
      <c r="Y89" s="143">
        <v>780429</v>
      </c>
      <c r="Z89" s="143">
        <v>15675</v>
      </c>
      <c r="AA89" s="143">
        <v>2794988</v>
      </c>
      <c r="AB89" s="143">
        <v>43466638</v>
      </c>
      <c r="AC89" s="143">
        <v>19913883</v>
      </c>
      <c r="AD89" s="143">
        <v>8751419</v>
      </c>
      <c r="AE89" s="143">
        <v>1934147</v>
      </c>
      <c r="AF89" s="143">
        <v>2975641</v>
      </c>
      <c r="AG89" s="143">
        <v>59767</v>
      </c>
      <c r="AH89" s="143">
        <v>9831781</v>
      </c>
      <c r="AI89" s="143">
        <v>23272870</v>
      </c>
      <c r="AJ89" s="143">
        <v>7170077</v>
      </c>
      <c r="AK89" s="143">
        <v>3245741</v>
      </c>
      <c r="AL89" s="143">
        <v>1022033</v>
      </c>
      <c r="AM89" s="143">
        <v>1572374</v>
      </c>
      <c r="AN89" s="143">
        <v>31582</v>
      </c>
      <c r="AO89" s="143">
        <v>10231063</v>
      </c>
      <c r="AP89" s="143">
        <v>27908621</v>
      </c>
      <c r="AQ89" s="143">
        <v>16601369</v>
      </c>
      <c r="AR89" s="143">
        <v>6832319</v>
      </c>
      <c r="AS89" s="143">
        <v>1017847</v>
      </c>
      <c r="AT89" s="143">
        <v>1565934</v>
      </c>
      <c r="AU89" s="143">
        <v>185274</v>
      </c>
      <c r="AV89" s="143">
        <v>1705878</v>
      </c>
      <c r="AW89" s="143">
        <v>0</v>
      </c>
      <c r="AX89" s="143">
        <v>11981858</v>
      </c>
      <c r="AY89" s="143">
        <v>5649157</v>
      </c>
      <c r="AZ89" s="143">
        <v>-22482303</v>
      </c>
      <c r="BA89" s="143">
        <v>0</v>
      </c>
      <c r="BB89" s="143">
        <v>0</v>
      </c>
      <c r="BC89" s="143">
        <v>4851288</v>
      </c>
      <c r="BD89" s="143">
        <v>0</v>
      </c>
      <c r="BE89" s="143">
        <v>0</v>
      </c>
      <c r="BF89" s="143">
        <v>122030349</v>
      </c>
      <c r="BG89" s="143">
        <v>29708744</v>
      </c>
      <c r="BH89" s="143">
        <v>10281647</v>
      </c>
      <c r="BI89" s="143">
        <v>4877271</v>
      </c>
      <c r="BJ89" s="143">
        <v>7503571</v>
      </c>
      <c r="BK89" s="143">
        <v>12572757</v>
      </c>
      <c r="BL89" s="143">
        <v>57086359</v>
      </c>
      <c r="BM89" s="143">
        <v>0</v>
      </c>
      <c r="BN89" s="143">
        <v>0</v>
      </c>
      <c r="BO89" s="143">
        <v>0</v>
      </c>
      <c r="BP89" s="143">
        <v>0</v>
      </c>
      <c r="BQ89" s="143">
        <v>0</v>
      </c>
      <c r="BR89" s="143">
        <v>0</v>
      </c>
      <c r="BS89" s="143">
        <v>0</v>
      </c>
      <c r="BT89" s="143">
        <v>0</v>
      </c>
      <c r="BU89" s="143">
        <v>0</v>
      </c>
      <c r="BV89" s="143">
        <v>0</v>
      </c>
      <c r="BW89" s="143">
        <v>0</v>
      </c>
      <c r="BX89" s="143">
        <v>0</v>
      </c>
      <c r="BY89" s="143">
        <v>0</v>
      </c>
      <c r="BZ89" s="143">
        <v>0</v>
      </c>
      <c r="CA89" s="143">
        <v>1218417</v>
      </c>
      <c r="CB89" s="143">
        <v>0</v>
      </c>
      <c r="CC89" s="143">
        <v>0</v>
      </c>
      <c r="CD89" s="143">
        <v>0</v>
      </c>
      <c r="CE89" s="143">
        <v>0</v>
      </c>
      <c r="CF89" s="143">
        <v>0</v>
      </c>
      <c r="CG89" s="143">
        <v>1218417</v>
      </c>
      <c r="CH89" s="143">
        <v>524230373</v>
      </c>
      <c r="CI89" s="143">
        <v>230243209</v>
      </c>
      <c r="CJ89" s="143">
        <v>92561629</v>
      </c>
      <c r="CK89" s="143">
        <v>0</v>
      </c>
      <c r="CL89" s="143">
        <v>153566433</v>
      </c>
      <c r="CM89" s="143">
        <v>34588512</v>
      </c>
      <c r="CN89" s="143">
        <v>13270590</v>
      </c>
    </row>
    <row r="90" spans="1:92" x14ac:dyDescent="0.2">
      <c r="A90" s="153">
        <v>185828</v>
      </c>
      <c r="B90" s="154" t="s">
        <v>146</v>
      </c>
      <c r="C90" s="154" t="s">
        <v>147</v>
      </c>
      <c r="D90" s="155">
        <v>1</v>
      </c>
      <c r="E90" s="155" t="s">
        <v>29</v>
      </c>
      <c r="F90" s="155" t="s">
        <v>40</v>
      </c>
      <c r="G90" s="155">
        <v>72789000</v>
      </c>
      <c r="H90" s="155">
        <v>45527000</v>
      </c>
      <c r="I90" s="155">
        <v>12787000</v>
      </c>
      <c r="J90" s="155">
        <v>6146000</v>
      </c>
      <c r="K90" s="155">
        <v>4830000</v>
      </c>
      <c r="L90" s="155">
        <v>1108000</v>
      </c>
      <c r="M90" s="155">
        <v>2391000</v>
      </c>
      <c r="N90" s="155">
        <v>80741000</v>
      </c>
      <c r="O90" s="155">
        <v>38137000</v>
      </c>
      <c r="P90" s="155">
        <v>8536000</v>
      </c>
      <c r="Q90" s="155">
        <v>2137000</v>
      </c>
      <c r="R90" s="155">
        <v>2568000</v>
      </c>
      <c r="S90" s="155">
        <v>325000</v>
      </c>
      <c r="T90" s="155">
        <v>29038000</v>
      </c>
      <c r="U90" s="155">
        <v>4149000</v>
      </c>
      <c r="V90" s="155">
        <v>248000</v>
      </c>
      <c r="W90" s="155">
        <v>53000</v>
      </c>
      <c r="X90" s="155">
        <v>1884000</v>
      </c>
      <c r="Y90" s="155">
        <v>918000</v>
      </c>
      <c r="Z90" s="155">
        <v>574000</v>
      </c>
      <c r="AA90" s="155">
        <v>472000</v>
      </c>
      <c r="AB90" s="155">
        <v>21065000</v>
      </c>
      <c r="AC90" s="155">
        <v>11511000</v>
      </c>
      <c r="AD90" s="155">
        <v>3270000</v>
      </c>
      <c r="AE90" s="155">
        <v>1625000</v>
      </c>
      <c r="AF90" s="155">
        <v>1172000</v>
      </c>
      <c r="AG90" s="155">
        <v>219000</v>
      </c>
      <c r="AH90" s="155">
        <v>3268000</v>
      </c>
      <c r="AI90" s="155">
        <v>18409000</v>
      </c>
      <c r="AJ90" s="155">
        <v>8380000</v>
      </c>
      <c r="AK90" s="155">
        <v>2419000</v>
      </c>
      <c r="AL90" s="155">
        <v>1566000</v>
      </c>
      <c r="AM90" s="155">
        <v>1478000</v>
      </c>
      <c r="AN90" s="155">
        <v>1305000</v>
      </c>
      <c r="AO90" s="155">
        <v>3261000</v>
      </c>
      <c r="AP90" s="155">
        <v>37351000</v>
      </c>
      <c r="AQ90" s="155">
        <v>15202000</v>
      </c>
      <c r="AR90" s="155">
        <v>4397000</v>
      </c>
      <c r="AS90" s="155">
        <v>3077000</v>
      </c>
      <c r="AT90" s="155">
        <v>4252000</v>
      </c>
      <c r="AU90" s="155">
        <v>1347000</v>
      </c>
      <c r="AV90" s="155">
        <v>9076000</v>
      </c>
      <c r="AW90" s="155">
        <v>0</v>
      </c>
      <c r="AX90" s="155">
        <v>5728000</v>
      </c>
      <c r="AY90" s="155">
        <v>1698000</v>
      </c>
      <c r="AZ90" s="155">
        <v>-21135000</v>
      </c>
      <c r="BA90" s="155">
        <v>1301000</v>
      </c>
      <c r="BB90" s="155">
        <v>289000</v>
      </c>
      <c r="BC90" s="155">
        <v>12119000</v>
      </c>
      <c r="BD90" s="155">
        <v>4018000</v>
      </c>
      <c r="BE90" s="155">
        <v>4018000</v>
      </c>
      <c r="BF90" s="155">
        <v>14049000</v>
      </c>
      <c r="BG90" s="155">
        <v>817000</v>
      </c>
      <c r="BH90" s="155">
        <v>157000</v>
      </c>
      <c r="BI90" s="155">
        <v>4700000</v>
      </c>
      <c r="BJ90" s="155">
        <v>3387000</v>
      </c>
      <c r="BK90" s="155">
        <v>2336000</v>
      </c>
      <c r="BL90" s="155">
        <v>2652000</v>
      </c>
      <c r="BM90" s="155">
        <v>0</v>
      </c>
      <c r="BN90" s="155">
        <v>0</v>
      </c>
      <c r="BO90" s="155">
        <v>0</v>
      </c>
      <c r="BP90" s="155">
        <v>0</v>
      </c>
      <c r="BQ90" s="155">
        <v>0</v>
      </c>
      <c r="BR90" s="155">
        <v>0</v>
      </c>
      <c r="BS90" s="155">
        <v>0</v>
      </c>
      <c r="BT90" s="155">
        <v>0</v>
      </c>
      <c r="BU90" s="155">
        <v>0</v>
      </c>
      <c r="BV90" s="155">
        <v>0</v>
      </c>
      <c r="BW90" s="155">
        <v>0</v>
      </c>
      <c r="BX90" s="155">
        <v>0</v>
      </c>
      <c r="BY90" s="155">
        <v>0</v>
      </c>
      <c r="BZ90" s="155">
        <v>0</v>
      </c>
      <c r="CA90" s="155">
        <v>2000</v>
      </c>
      <c r="CB90" s="155">
        <v>0</v>
      </c>
      <c r="CC90" s="155">
        <v>0</v>
      </c>
      <c r="CD90" s="155">
        <v>0</v>
      </c>
      <c r="CE90" s="155">
        <v>0</v>
      </c>
      <c r="CF90" s="155">
        <v>0</v>
      </c>
      <c r="CG90" s="155">
        <v>2000</v>
      </c>
      <c r="CH90" s="155">
        <v>252573000</v>
      </c>
      <c r="CI90" s="155">
        <v>125550000</v>
      </c>
      <c r="CJ90" s="155">
        <v>33317000</v>
      </c>
      <c r="CK90" s="155">
        <v>0</v>
      </c>
      <c r="CL90" s="155">
        <v>66297000</v>
      </c>
      <c r="CM90" s="155">
        <v>19906000</v>
      </c>
      <c r="CN90" s="155">
        <v>7503000</v>
      </c>
    </row>
    <row r="91" spans="1:92" x14ac:dyDescent="0.2">
      <c r="A91" s="149">
        <v>186380</v>
      </c>
      <c r="B91" s="150" t="s">
        <v>148</v>
      </c>
      <c r="C91" s="150" t="s">
        <v>147</v>
      </c>
      <c r="D91" s="144">
        <v>1</v>
      </c>
      <c r="E91" s="143" t="s">
        <v>33</v>
      </c>
      <c r="G91" s="143">
        <v>780272000</v>
      </c>
      <c r="H91" s="143">
        <v>461809000</v>
      </c>
      <c r="I91" s="143">
        <v>119490000</v>
      </c>
      <c r="J91" s="143">
        <v>51800000</v>
      </c>
      <c r="K91" s="143">
        <v>41829000</v>
      </c>
      <c r="L91" s="143">
        <v>16125000</v>
      </c>
      <c r="M91" s="143">
        <v>89219000</v>
      </c>
      <c r="N91" s="143">
        <v>327460000</v>
      </c>
      <c r="O91" s="143">
        <v>144321000</v>
      </c>
      <c r="P91" s="143">
        <v>46622000</v>
      </c>
      <c r="Q91" s="143">
        <v>21739000</v>
      </c>
      <c r="R91" s="143">
        <v>17555000</v>
      </c>
      <c r="S91" s="143">
        <v>6767000</v>
      </c>
      <c r="T91" s="143">
        <v>90456000</v>
      </c>
      <c r="U91" s="143">
        <v>40530000</v>
      </c>
      <c r="V91" s="143">
        <v>26374000</v>
      </c>
      <c r="W91" s="143">
        <v>6728000</v>
      </c>
      <c r="X91" s="143">
        <v>2691000</v>
      </c>
      <c r="Y91" s="143">
        <v>2173000</v>
      </c>
      <c r="Z91" s="143">
        <v>838000</v>
      </c>
      <c r="AA91" s="143">
        <v>1726000</v>
      </c>
      <c r="AB91" s="143">
        <v>113158000</v>
      </c>
      <c r="AC91" s="143">
        <v>59714000</v>
      </c>
      <c r="AD91" s="143">
        <v>16038000</v>
      </c>
      <c r="AE91" s="143">
        <v>7512000</v>
      </c>
      <c r="AF91" s="143">
        <v>6066000</v>
      </c>
      <c r="AG91" s="143">
        <v>2339000</v>
      </c>
      <c r="AH91" s="143">
        <v>21489000</v>
      </c>
      <c r="AI91" s="143">
        <v>90338000</v>
      </c>
      <c r="AJ91" s="143">
        <v>40977000</v>
      </c>
      <c r="AK91" s="143">
        <v>11012000</v>
      </c>
      <c r="AL91" s="143">
        <v>5998000</v>
      </c>
      <c r="AM91" s="143">
        <v>4843000</v>
      </c>
      <c r="AN91" s="143">
        <v>1867000</v>
      </c>
      <c r="AO91" s="143">
        <v>25641000</v>
      </c>
      <c r="AP91" s="143">
        <v>145577000</v>
      </c>
      <c r="AQ91" s="143">
        <v>100793000</v>
      </c>
      <c r="AR91" s="143">
        <v>23125000</v>
      </c>
      <c r="AS91" s="143">
        <v>9665000</v>
      </c>
      <c r="AT91" s="143">
        <v>7804000</v>
      </c>
      <c r="AU91" s="143">
        <v>3009000</v>
      </c>
      <c r="AV91" s="143">
        <v>1181000</v>
      </c>
      <c r="AW91" s="143">
        <v>0</v>
      </c>
      <c r="AX91" s="143">
        <v>0</v>
      </c>
      <c r="AY91" s="143">
        <v>0</v>
      </c>
      <c r="AZ91" s="143">
        <v>-116078000</v>
      </c>
      <c r="BA91" s="143">
        <v>0</v>
      </c>
      <c r="BB91" s="143">
        <v>0</v>
      </c>
      <c r="BC91" s="143">
        <v>116078000</v>
      </c>
      <c r="BD91" s="143">
        <v>46809000</v>
      </c>
      <c r="BE91" s="143">
        <v>46809000</v>
      </c>
      <c r="BF91" s="143">
        <v>251148000</v>
      </c>
      <c r="BG91" s="143">
        <v>83205000</v>
      </c>
      <c r="BH91" s="143">
        <v>24287000</v>
      </c>
      <c r="BI91" s="143">
        <v>16673000</v>
      </c>
      <c r="BJ91" s="143">
        <v>13464000</v>
      </c>
      <c r="BK91" s="143">
        <v>5190000</v>
      </c>
      <c r="BL91" s="143">
        <v>108329000</v>
      </c>
      <c r="BM91" s="143">
        <v>0</v>
      </c>
      <c r="BN91" s="143">
        <v>0</v>
      </c>
      <c r="BO91" s="143">
        <v>0</v>
      </c>
      <c r="BP91" s="143">
        <v>0</v>
      </c>
      <c r="BQ91" s="143">
        <v>0</v>
      </c>
      <c r="BR91" s="143">
        <v>0</v>
      </c>
      <c r="BS91" s="143">
        <v>0</v>
      </c>
      <c r="BT91" s="143">
        <v>0</v>
      </c>
      <c r="BU91" s="143">
        <v>0</v>
      </c>
      <c r="BV91" s="143">
        <v>0</v>
      </c>
      <c r="BW91" s="143">
        <v>0</v>
      </c>
      <c r="BX91" s="143">
        <v>0</v>
      </c>
      <c r="BY91" s="143">
        <v>0</v>
      </c>
      <c r="BZ91" s="143">
        <v>0</v>
      </c>
      <c r="CA91" s="143">
        <v>7148000</v>
      </c>
      <c r="CB91" s="143">
        <v>5028000</v>
      </c>
      <c r="CC91" s="143">
        <v>81000</v>
      </c>
      <c r="CD91" s="143">
        <v>0</v>
      </c>
      <c r="CE91" s="143">
        <v>0</v>
      </c>
      <c r="CF91" s="143">
        <v>0</v>
      </c>
      <c r="CG91" s="143">
        <v>2039000</v>
      </c>
      <c r="CH91" s="143">
        <v>1802440000</v>
      </c>
      <c r="CI91" s="143">
        <v>922221000</v>
      </c>
      <c r="CJ91" s="143">
        <v>247383000</v>
      </c>
      <c r="CK91" s="143">
        <v>0</v>
      </c>
      <c r="CL91" s="143">
        <v>502967000</v>
      </c>
      <c r="CM91" s="143">
        <v>93734000</v>
      </c>
      <c r="CN91" s="143">
        <v>36135000</v>
      </c>
    </row>
    <row r="92" spans="1:92" x14ac:dyDescent="0.2">
      <c r="A92" s="149">
        <v>186399</v>
      </c>
      <c r="B92" s="150" t="s">
        <v>149</v>
      </c>
      <c r="C92" s="150" t="s">
        <v>147</v>
      </c>
      <c r="D92" s="144">
        <v>1</v>
      </c>
      <c r="E92" s="143" t="s">
        <v>29</v>
      </c>
    </row>
    <row r="93" spans="1:92" x14ac:dyDescent="0.2">
      <c r="A93" s="149">
        <v>187985</v>
      </c>
      <c r="B93" s="150" t="s">
        <v>150</v>
      </c>
      <c r="C93" s="150" t="s">
        <v>151</v>
      </c>
      <c r="D93" s="144">
        <v>1</v>
      </c>
      <c r="E93" s="143" t="s">
        <v>33</v>
      </c>
      <c r="G93" s="143">
        <v>256292554</v>
      </c>
      <c r="H93" s="143">
        <v>157189206</v>
      </c>
      <c r="I93" s="143">
        <v>43663003</v>
      </c>
      <c r="J93" s="143">
        <v>13140684</v>
      </c>
      <c r="K93" s="143">
        <v>13608630</v>
      </c>
      <c r="L93" s="143">
        <v>4519247</v>
      </c>
      <c r="M93" s="143">
        <v>24171784</v>
      </c>
      <c r="N93" s="143">
        <v>188974682</v>
      </c>
      <c r="O93" s="143">
        <v>81365456</v>
      </c>
      <c r="P93" s="143">
        <v>19924097</v>
      </c>
      <c r="Q93" s="143">
        <v>9689148</v>
      </c>
      <c r="R93" s="143">
        <v>10034184</v>
      </c>
      <c r="S93" s="143">
        <v>3332221</v>
      </c>
      <c r="T93" s="143">
        <v>64629576</v>
      </c>
      <c r="U93" s="143">
        <v>302092344</v>
      </c>
      <c r="V93" s="143">
        <v>163061004</v>
      </c>
      <c r="W93" s="143">
        <v>40602108</v>
      </c>
      <c r="X93" s="143">
        <v>15488939</v>
      </c>
      <c r="Y93" s="143">
        <v>16040509</v>
      </c>
      <c r="Z93" s="143">
        <v>5326842</v>
      </c>
      <c r="AA93" s="143">
        <v>61572942</v>
      </c>
      <c r="AB93" s="143">
        <v>43916344</v>
      </c>
      <c r="AC93" s="143">
        <v>25926362</v>
      </c>
      <c r="AD93" s="143">
        <v>7705130</v>
      </c>
      <c r="AE93" s="143">
        <v>2251688</v>
      </c>
      <c r="AF93" s="143">
        <v>2331871</v>
      </c>
      <c r="AG93" s="143">
        <v>774384</v>
      </c>
      <c r="AH93" s="143">
        <v>4926909</v>
      </c>
      <c r="AI93" s="143">
        <v>23921787</v>
      </c>
      <c r="AJ93" s="143">
        <v>12216078</v>
      </c>
      <c r="AK93" s="143">
        <v>3823287</v>
      </c>
      <c r="AL93" s="143">
        <v>1226523</v>
      </c>
      <c r="AM93" s="143">
        <v>1270200</v>
      </c>
      <c r="AN93" s="143">
        <v>421817</v>
      </c>
      <c r="AO93" s="143">
        <v>4963882</v>
      </c>
      <c r="AP93" s="143">
        <v>53004937</v>
      </c>
      <c r="AQ93" s="143">
        <v>32055436</v>
      </c>
      <c r="AR93" s="143">
        <v>10247947</v>
      </c>
      <c r="AS93" s="143">
        <v>2717680</v>
      </c>
      <c r="AT93" s="143">
        <v>2814458</v>
      </c>
      <c r="AU93" s="143">
        <v>934644</v>
      </c>
      <c r="AV93" s="143">
        <v>4234772</v>
      </c>
      <c r="AW93" s="143">
        <v>0</v>
      </c>
      <c r="AX93" s="143">
        <v>23978967</v>
      </c>
      <c r="AY93" s="143">
        <v>21386320</v>
      </c>
      <c r="AZ93" s="143">
        <v>-49340114</v>
      </c>
      <c r="BA93" s="143">
        <v>2983910</v>
      </c>
      <c r="BB93" s="143">
        <v>990917</v>
      </c>
      <c r="BC93" s="143">
        <v>0</v>
      </c>
      <c r="BD93" s="143">
        <v>39559963</v>
      </c>
      <c r="BE93" s="143">
        <v>39559963</v>
      </c>
      <c r="BF93" s="143">
        <v>94114383</v>
      </c>
      <c r="BG93" s="143">
        <v>24752385</v>
      </c>
      <c r="BH93" s="143">
        <v>7666061</v>
      </c>
      <c r="BI93" s="143">
        <v>4825452</v>
      </c>
      <c r="BJ93" s="143">
        <v>4997289</v>
      </c>
      <c r="BK93" s="143">
        <v>1659534</v>
      </c>
      <c r="BL93" s="143">
        <v>50213662</v>
      </c>
      <c r="BM93" s="143">
        <v>595500646</v>
      </c>
      <c r="BN93" s="143">
        <v>302155279</v>
      </c>
      <c r="BO93" s="143">
        <v>69369859</v>
      </c>
      <c r="BP93" s="143">
        <v>0</v>
      </c>
      <c r="BQ93" s="143">
        <v>35261210</v>
      </c>
      <c r="BR93" s="143">
        <v>8133709</v>
      </c>
      <c r="BS93" s="143">
        <v>180580589</v>
      </c>
      <c r="BT93" s="143">
        <v>0</v>
      </c>
      <c r="BU93" s="143">
        <v>0</v>
      </c>
      <c r="BV93" s="143">
        <v>0</v>
      </c>
      <c r="BW93" s="143">
        <v>0</v>
      </c>
      <c r="BX93" s="143">
        <v>0</v>
      </c>
      <c r="BY93" s="143">
        <v>0</v>
      </c>
      <c r="BZ93" s="143">
        <v>0</v>
      </c>
      <c r="CA93" s="143">
        <v>110570829</v>
      </c>
      <c r="CB93" s="143">
        <v>45573723</v>
      </c>
      <c r="CC93" s="143">
        <v>8284438</v>
      </c>
      <c r="CD93" s="143">
        <v>0</v>
      </c>
      <c r="CE93" s="143">
        <v>5965924</v>
      </c>
      <c r="CF93" s="143">
        <v>1981205</v>
      </c>
      <c r="CG93" s="143">
        <v>48765539</v>
      </c>
      <c r="CH93" s="143">
        <v>1707948469</v>
      </c>
      <c r="CI93" s="143">
        <v>868273896</v>
      </c>
      <c r="CJ93" s="143">
        <v>232672250</v>
      </c>
      <c r="CK93" s="143">
        <v>0</v>
      </c>
      <c r="CL93" s="143">
        <v>483619618</v>
      </c>
      <c r="CM93" s="143">
        <v>95308185</v>
      </c>
      <c r="CN93" s="143">
        <v>28074520</v>
      </c>
    </row>
    <row r="94" spans="1:92" x14ac:dyDescent="0.2">
      <c r="A94" s="149">
        <v>188030</v>
      </c>
      <c r="B94" s="150" t="s">
        <v>152</v>
      </c>
      <c r="C94" s="150" t="s">
        <v>151</v>
      </c>
      <c r="D94" s="144">
        <v>1</v>
      </c>
      <c r="E94" s="143" t="s">
        <v>29</v>
      </c>
      <c r="F94" s="151" t="s">
        <v>30</v>
      </c>
      <c r="G94" s="143">
        <v>115629162</v>
      </c>
      <c r="H94" s="143">
        <v>69862311</v>
      </c>
      <c r="I94" s="143">
        <v>19314631</v>
      </c>
      <c r="J94" s="143">
        <v>7411219</v>
      </c>
      <c r="K94" s="143">
        <v>6573261</v>
      </c>
      <c r="L94" s="143">
        <v>1930774</v>
      </c>
      <c r="M94" s="143">
        <v>10536966</v>
      </c>
      <c r="N94" s="143">
        <v>138915904</v>
      </c>
      <c r="O94" s="143">
        <v>52769294</v>
      </c>
      <c r="P94" s="143">
        <v>16640633</v>
      </c>
      <c r="Q94" s="143">
        <v>8903777</v>
      </c>
      <c r="R94" s="143">
        <v>7897061</v>
      </c>
      <c r="S94" s="143">
        <v>2319615</v>
      </c>
      <c r="T94" s="143">
        <v>50385524</v>
      </c>
      <c r="U94" s="143">
        <v>65665733</v>
      </c>
      <c r="V94" s="143">
        <v>29821521</v>
      </c>
      <c r="W94" s="143">
        <v>8782885</v>
      </c>
      <c r="X94" s="143">
        <v>4208827</v>
      </c>
      <c r="Y94" s="143">
        <v>3732951</v>
      </c>
      <c r="Z94" s="143">
        <v>1096485</v>
      </c>
      <c r="AA94" s="143">
        <v>18023064</v>
      </c>
      <c r="AB94" s="143">
        <v>24261560</v>
      </c>
      <c r="AC94" s="143">
        <v>10649793</v>
      </c>
      <c r="AD94" s="143">
        <v>3461354</v>
      </c>
      <c r="AE94" s="143">
        <v>1555038</v>
      </c>
      <c r="AF94" s="143">
        <v>1379216</v>
      </c>
      <c r="AG94" s="143">
        <v>405119</v>
      </c>
      <c r="AH94" s="143">
        <v>6811040</v>
      </c>
      <c r="AI94" s="143">
        <v>16561531</v>
      </c>
      <c r="AJ94" s="143">
        <v>8124919</v>
      </c>
      <c r="AK94" s="143">
        <v>2466081</v>
      </c>
      <c r="AL94" s="143">
        <v>1061507</v>
      </c>
      <c r="AM94" s="143">
        <v>941486</v>
      </c>
      <c r="AN94" s="143">
        <v>276544</v>
      </c>
      <c r="AO94" s="143">
        <v>3690994</v>
      </c>
      <c r="AP94" s="143">
        <v>26045283</v>
      </c>
      <c r="AQ94" s="143">
        <v>15438183</v>
      </c>
      <c r="AR94" s="143">
        <v>6210560</v>
      </c>
      <c r="AS94" s="143">
        <v>1669365</v>
      </c>
      <c r="AT94" s="143">
        <v>1480617</v>
      </c>
      <c r="AU94" s="143">
        <v>434904</v>
      </c>
      <c r="AV94" s="143">
        <v>811654</v>
      </c>
      <c r="AW94" s="143">
        <v>0</v>
      </c>
      <c r="AX94" s="143">
        <v>8517190</v>
      </c>
      <c r="AY94" s="143">
        <v>3083665</v>
      </c>
      <c r="AZ94" s="143">
        <v>-27766567</v>
      </c>
      <c r="BA94" s="143">
        <v>0</v>
      </c>
      <c r="BB94" s="143">
        <v>0</v>
      </c>
      <c r="BC94" s="143">
        <v>16165712</v>
      </c>
      <c r="BD94" s="143">
        <v>22976197</v>
      </c>
      <c r="BE94" s="143">
        <v>22976197</v>
      </c>
      <c r="BF94" s="143">
        <v>27652369</v>
      </c>
      <c r="BG94" s="143">
        <v>8366856</v>
      </c>
      <c r="BH94" s="143">
        <v>2112148</v>
      </c>
      <c r="BI94" s="143">
        <v>1772371</v>
      </c>
      <c r="BJ94" s="143">
        <v>1571976</v>
      </c>
      <c r="BK94" s="143">
        <v>461739</v>
      </c>
      <c r="BL94" s="143">
        <v>13367279</v>
      </c>
      <c r="BM94" s="143">
        <v>0</v>
      </c>
      <c r="BN94" s="143">
        <v>0</v>
      </c>
      <c r="BO94" s="143">
        <v>0</v>
      </c>
      <c r="BP94" s="143">
        <v>0</v>
      </c>
      <c r="BQ94" s="143">
        <v>0</v>
      </c>
      <c r="BR94" s="143">
        <v>0</v>
      </c>
      <c r="BS94" s="143">
        <v>0</v>
      </c>
      <c r="BT94" s="143">
        <v>18479878</v>
      </c>
      <c r="BU94" s="143">
        <v>7194676</v>
      </c>
      <c r="BV94" s="143">
        <v>2234753</v>
      </c>
      <c r="BW94" s="143">
        <v>1184463</v>
      </c>
      <c r="BX94" s="143">
        <v>1050540</v>
      </c>
      <c r="BY94" s="143">
        <v>308577</v>
      </c>
      <c r="BZ94" s="143">
        <v>6506869</v>
      </c>
      <c r="CA94" s="143">
        <v>23016222</v>
      </c>
      <c r="CB94" s="143">
        <v>16888271</v>
      </c>
      <c r="CC94" s="143">
        <v>5326876</v>
      </c>
      <c r="CD94" s="143">
        <v>0</v>
      </c>
      <c r="CE94" s="143">
        <v>0</v>
      </c>
      <c r="CF94" s="143">
        <v>0</v>
      </c>
      <c r="CG94" s="143">
        <v>801075</v>
      </c>
      <c r="CH94" s="143">
        <v>479203839</v>
      </c>
      <c r="CI94" s="143">
        <v>227633014</v>
      </c>
      <c r="CJ94" s="143">
        <v>69633586</v>
      </c>
      <c r="CK94" s="143">
        <v>0</v>
      </c>
      <c r="CL94" s="143">
        <v>150076374</v>
      </c>
      <c r="CM94" s="143">
        <v>24627108</v>
      </c>
      <c r="CN94" s="143">
        <v>7233757</v>
      </c>
    </row>
    <row r="95" spans="1:92" x14ac:dyDescent="0.2">
      <c r="A95" s="149">
        <v>182281</v>
      </c>
      <c r="B95" s="150" t="s">
        <v>153</v>
      </c>
      <c r="C95" s="150" t="s">
        <v>154</v>
      </c>
      <c r="D95" s="144">
        <v>1</v>
      </c>
      <c r="E95" s="143" t="s">
        <v>29</v>
      </c>
      <c r="G95" s="143">
        <v>221979000</v>
      </c>
      <c r="H95" s="143">
        <v>131906000</v>
      </c>
      <c r="I95" s="143">
        <v>29671000</v>
      </c>
      <c r="J95" s="143">
        <v>23210000</v>
      </c>
      <c r="K95" s="143">
        <v>19866000</v>
      </c>
      <c r="L95" s="143">
        <v>5465000</v>
      </c>
      <c r="M95" s="143">
        <v>11861000</v>
      </c>
      <c r="N95" s="143">
        <v>40871000</v>
      </c>
      <c r="O95" s="143">
        <v>18738000</v>
      </c>
      <c r="P95" s="143">
        <v>4142000</v>
      </c>
      <c r="Q95" s="143">
        <v>3287000</v>
      </c>
      <c r="R95" s="143">
        <v>2813000</v>
      </c>
      <c r="S95" s="143">
        <v>774000</v>
      </c>
      <c r="T95" s="143">
        <v>11117000</v>
      </c>
      <c r="U95" s="143">
        <v>9517000</v>
      </c>
      <c r="V95" s="143">
        <v>3900000</v>
      </c>
      <c r="W95" s="143">
        <v>862000</v>
      </c>
      <c r="X95" s="143">
        <v>684000</v>
      </c>
      <c r="Y95" s="143">
        <v>585000</v>
      </c>
      <c r="Z95" s="143">
        <v>161000</v>
      </c>
      <c r="AA95" s="143">
        <v>3325000</v>
      </c>
      <c r="AB95" s="143">
        <v>63835000</v>
      </c>
      <c r="AC95" s="143">
        <v>28883000</v>
      </c>
      <c r="AD95" s="143">
        <v>7223000</v>
      </c>
      <c r="AE95" s="143">
        <v>5187000</v>
      </c>
      <c r="AF95" s="143">
        <v>4439000</v>
      </c>
      <c r="AG95" s="143">
        <v>1221000</v>
      </c>
      <c r="AH95" s="143">
        <v>16882000</v>
      </c>
      <c r="AI95" s="143">
        <v>35763000</v>
      </c>
      <c r="AJ95" s="143">
        <v>19287000</v>
      </c>
      <c r="AK95" s="143">
        <v>5345000</v>
      </c>
      <c r="AL95" s="143">
        <v>3538000</v>
      </c>
      <c r="AM95" s="143">
        <v>3028000</v>
      </c>
      <c r="AN95" s="143">
        <v>834000</v>
      </c>
      <c r="AO95" s="143">
        <v>3731000</v>
      </c>
      <c r="AP95" s="143">
        <v>32264000</v>
      </c>
      <c r="AQ95" s="143">
        <v>17012000</v>
      </c>
      <c r="AR95" s="143">
        <v>5116000</v>
      </c>
      <c r="AS95" s="143">
        <v>3179000</v>
      </c>
      <c r="AT95" s="143">
        <v>2721000</v>
      </c>
      <c r="AU95" s="143">
        <v>748000</v>
      </c>
      <c r="AV95" s="143">
        <v>3488000</v>
      </c>
      <c r="AW95" s="143">
        <v>0</v>
      </c>
      <c r="AX95" s="143">
        <v>15578000</v>
      </c>
      <c r="AY95" s="143">
        <v>5567000</v>
      </c>
      <c r="AZ95" s="143">
        <v>-43526000</v>
      </c>
      <c r="BA95" s="143">
        <v>0</v>
      </c>
      <c r="BB95" s="143">
        <v>0</v>
      </c>
      <c r="BC95" s="143">
        <v>22381000</v>
      </c>
      <c r="BD95" s="143">
        <v>27232000</v>
      </c>
      <c r="BE95" s="143">
        <v>27232000</v>
      </c>
      <c r="BF95" s="143">
        <v>63802000</v>
      </c>
      <c r="BG95" s="143">
        <v>25732000</v>
      </c>
      <c r="BH95" s="143">
        <v>5184000</v>
      </c>
      <c r="BI95" s="143">
        <v>4441000</v>
      </c>
      <c r="BJ95" s="143">
        <v>3801000</v>
      </c>
      <c r="BK95" s="143">
        <v>1046000</v>
      </c>
      <c r="BL95" s="143">
        <v>23598000</v>
      </c>
      <c r="BM95" s="143">
        <v>0</v>
      </c>
      <c r="BN95" s="143">
        <v>0</v>
      </c>
      <c r="BO95" s="143">
        <v>0</v>
      </c>
      <c r="BP95" s="143">
        <v>0</v>
      </c>
      <c r="BQ95" s="143">
        <v>0</v>
      </c>
      <c r="BR95" s="143">
        <v>0</v>
      </c>
      <c r="BS95" s="143">
        <v>0</v>
      </c>
      <c r="BT95" s="143">
        <v>0</v>
      </c>
      <c r="BU95" s="143">
        <v>0</v>
      </c>
      <c r="BV95" s="143">
        <v>0</v>
      </c>
      <c r="BW95" s="143">
        <v>0</v>
      </c>
      <c r="BX95" s="143">
        <v>0</v>
      </c>
      <c r="BY95" s="143">
        <v>0</v>
      </c>
      <c r="BZ95" s="143">
        <v>0</v>
      </c>
      <c r="CA95" s="143">
        <v>25728000</v>
      </c>
      <c r="CB95" s="143">
        <v>0</v>
      </c>
      <c r="CC95" s="143">
        <v>0</v>
      </c>
      <c r="CD95" s="143">
        <v>0</v>
      </c>
      <c r="CE95" s="143">
        <v>0</v>
      </c>
      <c r="CF95" s="143">
        <v>0</v>
      </c>
      <c r="CG95" s="143">
        <v>25728000</v>
      </c>
      <c r="CH95" s="143">
        <v>520991000</v>
      </c>
      <c r="CI95" s="143">
        <v>261036000</v>
      </c>
      <c r="CJ95" s="143">
        <v>63110000</v>
      </c>
      <c r="CK95" s="143">
        <v>0</v>
      </c>
      <c r="CL95" s="143">
        <v>149343000</v>
      </c>
      <c r="CM95" s="143">
        <v>37253000</v>
      </c>
      <c r="CN95" s="143">
        <v>10249000</v>
      </c>
    </row>
    <row r="96" spans="1:92" x14ac:dyDescent="0.2">
      <c r="A96" s="149">
        <v>182290</v>
      </c>
      <c r="B96" s="150" t="s">
        <v>155</v>
      </c>
      <c r="C96" s="150" t="s">
        <v>154</v>
      </c>
      <c r="D96" s="144">
        <v>1</v>
      </c>
      <c r="E96" s="143" t="s">
        <v>29</v>
      </c>
      <c r="F96" s="151" t="s">
        <v>30</v>
      </c>
      <c r="G96" s="143">
        <v>219931885</v>
      </c>
      <c r="H96" s="143">
        <v>121619003</v>
      </c>
      <c r="I96" s="143">
        <v>28580135</v>
      </c>
      <c r="J96" s="143">
        <v>20769083</v>
      </c>
      <c r="K96" s="143">
        <v>13343320</v>
      </c>
      <c r="L96" s="143">
        <v>5863378</v>
      </c>
      <c r="M96" s="143">
        <v>29756966</v>
      </c>
      <c r="N96" s="143">
        <v>74501126</v>
      </c>
      <c r="O96" s="143">
        <v>35619559</v>
      </c>
      <c r="P96" s="143">
        <v>6622484</v>
      </c>
      <c r="Q96" s="143">
        <v>6035675</v>
      </c>
      <c r="R96" s="143">
        <v>4459444</v>
      </c>
      <c r="S96" s="143">
        <v>1959588</v>
      </c>
      <c r="T96" s="143">
        <v>19804376</v>
      </c>
      <c r="U96" s="143">
        <v>54336443</v>
      </c>
      <c r="V96" s="143">
        <v>25764095</v>
      </c>
      <c r="W96" s="143">
        <v>6957300</v>
      </c>
      <c r="X96" s="143">
        <v>4365609</v>
      </c>
      <c r="Y96" s="143">
        <v>2990241</v>
      </c>
      <c r="Z96" s="143">
        <v>1313984</v>
      </c>
      <c r="AA96" s="143">
        <v>12945214</v>
      </c>
      <c r="AB96" s="143">
        <v>44570352</v>
      </c>
      <c r="AC96" s="143">
        <v>20732094</v>
      </c>
      <c r="AD96" s="143">
        <v>5306242</v>
      </c>
      <c r="AE96" s="143">
        <v>3511741</v>
      </c>
      <c r="AF96" s="143">
        <v>2341182</v>
      </c>
      <c r="AG96" s="143">
        <v>1028772</v>
      </c>
      <c r="AH96" s="143">
        <v>11650321</v>
      </c>
      <c r="AI96" s="143">
        <v>32451590</v>
      </c>
      <c r="AJ96" s="143">
        <v>15158345</v>
      </c>
      <c r="AK96" s="143">
        <v>3573198</v>
      </c>
      <c r="AL96" s="143">
        <v>2569975</v>
      </c>
      <c r="AM96" s="143">
        <v>1729036</v>
      </c>
      <c r="AN96" s="143">
        <v>759780</v>
      </c>
      <c r="AO96" s="143">
        <v>8661256</v>
      </c>
      <c r="AP96" s="143">
        <v>38892066</v>
      </c>
      <c r="AQ96" s="143">
        <v>19881432</v>
      </c>
      <c r="AR96" s="143">
        <v>5564550</v>
      </c>
      <c r="AS96" s="143">
        <v>3369430</v>
      </c>
      <c r="AT96" s="143">
        <v>2295259</v>
      </c>
      <c r="AU96" s="143">
        <v>1008592</v>
      </c>
      <c r="AV96" s="143">
        <v>6772803</v>
      </c>
      <c r="AW96" s="143">
        <v>0</v>
      </c>
      <c r="AX96" s="143">
        <v>13575020</v>
      </c>
      <c r="AY96" s="143">
        <v>3636193</v>
      </c>
      <c r="AZ96" s="143">
        <v>-41856273</v>
      </c>
      <c r="BA96" s="143">
        <v>1581795</v>
      </c>
      <c r="BB96" s="143">
        <v>695079</v>
      </c>
      <c r="BC96" s="143">
        <v>22368186</v>
      </c>
      <c r="BD96" s="143">
        <v>20585149</v>
      </c>
      <c r="BE96" s="143">
        <v>20585149</v>
      </c>
      <c r="BF96" s="143">
        <v>34503050</v>
      </c>
      <c r="BG96" s="143">
        <v>7293391</v>
      </c>
      <c r="BH96" s="143">
        <v>1788604</v>
      </c>
      <c r="BI96" s="143">
        <v>1234760</v>
      </c>
      <c r="BJ96" s="143">
        <v>799570</v>
      </c>
      <c r="BK96" s="143">
        <v>351350</v>
      </c>
      <c r="BL96" s="143">
        <v>23035375</v>
      </c>
      <c r="BM96" s="143">
        <v>0</v>
      </c>
      <c r="BN96" s="143">
        <v>0</v>
      </c>
      <c r="BO96" s="143">
        <v>0</v>
      </c>
      <c r="BP96" s="143">
        <v>0</v>
      </c>
      <c r="BQ96" s="143">
        <v>0</v>
      </c>
      <c r="BR96" s="143">
        <v>0</v>
      </c>
      <c r="BS96" s="143">
        <v>0</v>
      </c>
      <c r="BT96" s="143">
        <v>0</v>
      </c>
      <c r="BU96" s="143">
        <v>0</v>
      </c>
      <c r="BV96" s="143">
        <v>0</v>
      </c>
      <c r="BW96" s="143">
        <v>0</v>
      </c>
      <c r="BX96" s="143">
        <v>0</v>
      </c>
      <c r="BY96" s="143">
        <v>0</v>
      </c>
      <c r="BZ96" s="143">
        <v>0</v>
      </c>
      <c r="CA96" s="143">
        <v>14253048</v>
      </c>
      <c r="CB96" s="143">
        <v>0</v>
      </c>
      <c r="CC96" s="143">
        <v>0</v>
      </c>
      <c r="CD96" s="143">
        <v>0</v>
      </c>
      <c r="CE96" s="143">
        <v>0</v>
      </c>
      <c r="CF96" s="143">
        <v>0</v>
      </c>
      <c r="CG96" s="143">
        <v>14253048</v>
      </c>
      <c r="CH96" s="143">
        <v>534024709</v>
      </c>
      <c r="CI96" s="143">
        <v>259642939</v>
      </c>
      <c r="CJ96" s="143">
        <v>62028706</v>
      </c>
      <c r="CK96" s="143">
        <v>0</v>
      </c>
      <c r="CL96" s="143">
        <v>169832694</v>
      </c>
      <c r="CM96" s="143">
        <v>29539847</v>
      </c>
      <c r="CN96" s="143">
        <v>12980523</v>
      </c>
    </row>
    <row r="97" spans="1:92" x14ac:dyDescent="0.2">
      <c r="A97" s="149">
        <v>190576</v>
      </c>
      <c r="B97" s="150" t="s">
        <v>156</v>
      </c>
      <c r="C97" s="150" t="s">
        <v>157</v>
      </c>
      <c r="D97" s="144">
        <v>1</v>
      </c>
      <c r="E97" s="143" t="s">
        <v>33</v>
      </c>
      <c r="G97" s="143">
        <v>114894994</v>
      </c>
      <c r="H97" s="143">
        <v>77259906</v>
      </c>
      <c r="I97" s="143">
        <v>33424787</v>
      </c>
      <c r="J97" s="143">
        <v>557194</v>
      </c>
      <c r="K97" s="143">
        <v>699948</v>
      </c>
      <c r="L97" s="143">
        <v>282687</v>
      </c>
      <c r="M97" s="143">
        <v>2670472</v>
      </c>
      <c r="N97" s="143">
        <v>10927778</v>
      </c>
      <c r="O97" s="143">
        <v>4719047</v>
      </c>
      <c r="P97" s="143">
        <v>1491347</v>
      </c>
      <c r="Q97" s="143">
        <v>319335</v>
      </c>
      <c r="R97" s="143">
        <v>351885</v>
      </c>
      <c r="S97" s="143">
        <v>158050</v>
      </c>
      <c r="T97" s="143">
        <v>3888114</v>
      </c>
      <c r="U97" s="143">
        <v>4481478</v>
      </c>
      <c r="V97" s="143">
        <v>2089821</v>
      </c>
      <c r="W97" s="143">
        <v>941559</v>
      </c>
      <c r="X97" s="143">
        <v>8138</v>
      </c>
      <c r="Y97" s="143">
        <v>8968</v>
      </c>
      <c r="Z97" s="143">
        <v>4028</v>
      </c>
      <c r="AA97" s="143">
        <v>1428964</v>
      </c>
      <c r="AB97" s="143">
        <v>17455843</v>
      </c>
      <c r="AC97" s="143">
        <v>4886321</v>
      </c>
      <c r="AD97" s="143">
        <v>1572354</v>
      </c>
      <c r="AE97" s="143">
        <v>3699765</v>
      </c>
      <c r="AF97" s="143">
        <v>4113840</v>
      </c>
      <c r="AG97" s="143">
        <v>1834114</v>
      </c>
      <c r="AH97" s="143">
        <v>1349449</v>
      </c>
      <c r="AI97" s="143">
        <v>16228196</v>
      </c>
      <c r="AJ97" s="143">
        <v>4637073</v>
      </c>
      <c r="AK97" s="143">
        <v>1883933</v>
      </c>
      <c r="AL97" s="143">
        <v>785864</v>
      </c>
      <c r="AM97" s="143">
        <v>873409</v>
      </c>
      <c r="AN97" s="143">
        <v>389550</v>
      </c>
      <c r="AO97" s="143">
        <v>7658367</v>
      </c>
      <c r="AP97" s="143">
        <v>33284849</v>
      </c>
      <c r="AQ97" s="143">
        <v>12214259</v>
      </c>
      <c r="AR97" s="143">
        <v>4805355</v>
      </c>
      <c r="AS97" s="143">
        <v>3841818</v>
      </c>
      <c r="AT97" s="143">
        <v>4359236</v>
      </c>
      <c r="AU97" s="143">
        <v>1883508</v>
      </c>
      <c r="AV97" s="143">
        <v>6180673</v>
      </c>
      <c r="AW97" s="143">
        <v>0</v>
      </c>
      <c r="AX97" s="143">
        <v>306149</v>
      </c>
      <c r="AY97" s="143">
        <v>137223</v>
      </c>
      <c r="AZ97" s="143">
        <v>-9397753</v>
      </c>
      <c r="BA97" s="143">
        <v>0</v>
      </c>
      <c r="BB97" s="143">
        <v>0</v>
      </c>
      <c r="BC97" s="143">
        <v>8954381</v>
      </c>
      <c r="BD97" s="143">
        <v>3901287</v>
      </c>
      <c r="BE97" s="143">
        <v>3901287</v>
      </c>
      <c r="BF97" s="143">
        <v>1768272</v>
      </c>
      <c r="BG97" s="143">
        <v>683029</v>
      </c>
      <c r="BH97" s="143">
        <v>61408</v>
      </c>
      <c r="BI97" s="143">
        <v>185639</v>
      </c>
      <c r="BJ97" s="143">
        <v>212065</v>
      </c>
      <c r="BK97" s="143">
        <v>92478</v>
      </c>
      <c r="BL97" s="143">
        <v>533653</v>
      </c>
      <c r="BM97" s="143">
        <v>0</v>
      </c>
      <c r="BN97" s="143">
        <v>0</v>
      </c>
      <c r="BO97" s="143">
        <v>0</v>
      </c>
      <c r="BP97" s="143">
        <v>0</v>
      </c>
      <c r="BQ97" s="143">
        <v>0</v>
      </c>
      <c r="BR97" s="143">
        <v>0</v>
      </c>
      <c r="BS97" s="143">
        <v>0</v>
      </c>
      <c r="BT97" s="143">
        <v>0</v>
      </c>
      <c r="BU97" s="143">
        <v>0</v>
      </c>
      <c r="BV97" s="143">
        <v>0</v>
      </c>
      <c r="BW97" s="143">
        <v>0</v>
      </c>
      <c r="BX97" s="143">
        <v>0</v>
      </c>
      <c r="BY97" s="143">
        <v>0</v>
      </c>
      <c r="BZ97" s="143">
        <v>0</v>
      </c>
      <c r="CA97" s="143">
        <v>22709299</v>
      </c>
      <c r="CB97" s="143">
        <v>1</v>
      </c>
      <c r="CC97" s="143">
        <v>1</v>
      </c>
      <c r="CD97" s="143">
        <v>0</v>
      </c>
      <c r="CE97" s="143">
        <v>0</v>
      </c>
      <c r="CF97" s="143">
        <v>0</v>
      </c>
      <c r="CG97" s="143">
        <v>22709297</v>
      </c>
      <c r="CH97" s="143">
        <v>225651996</v>
      </c>
      <c r="CI97" s="143">
        <v>106795606</v>
      </c>
      <c r="CJ97" s="143">
        <v>44317967</v>
      </c>
      <c r="CK97" s="143">
        <v>0</v>
      </c>
      <c r="CL97" s="143">
        <v>59274657</v>
      </c>
      <c r="CM97" s="143">
        <v>10619351</v>
      </c>
      <c r="CN97" s="143">
        <v>4644415</v>
      </c>
    </row>
    <row r="98" spans="1:92" x14ac:dyDescent="0.2">
      <c r="A98" s="149">
        <v>196060</v>
      </c>
      <c r="B98" s="150" t="s">
        <v>158</v>
      </c>
      <c r="C98" s="150" t="s">
        <v>157</v>
      </c>
      <c r="D98" s="144">
        <v>1</v>
      </c>
      <c r="E98" s="143" t="s">
        <v>33</v>
      </c>
      <c r="G98" s="143">
        <v>222220992</v>
      </c>
      <c r="H98" s="143">
        <v>94497419</v>
      </c>
      <c r="I98" s="143">
        <v>55764989</v>
      </c>
      <c r="J98" s="143">
        <v>23099696</v>
      </c>
      <c r="K98" s="143">
        <v>20106133</v>
      </c>
      <c r="L98" s="143">
        <v>5699351</v>
      </c>
      <c r="M98" s="143">
        <v>23053404</v>
      </c>
      <c r="N98" s="143">
        <v>215926866</v>
      </c>
      <c r="O98" s="143">
        <v>26264025</v>
      </c>
      <c r="P98" s="143">
        <v>9699594</v>
      </c>
      <c r="Q98" s="143">
        <v>6648487</v>
      </c>
      <c r="R98" s="143">
        <v>5786889</v>
      </c>
      <c r="S98" s="143">
        <v>1640370</v>
      </c>
      <c r="T98" s="143">
        <v>165887501</v>
      </c>
      <c r="U98" s="143">
        <v>74354206</v>
      </c>
      <c r="V98" s="143">
        <v>17215860</v>
      </c>
      <c r="W98" s="143">
        <v>8305189</v>
      </c>
      <c r="X98" s="143">
        <v>10986407</v>
      </c>
      <c r="Y98" s="143">
        <v>9562643</v>
      </c>
      <c r="Z98" s="143">
        <v>2710658</v>
      </c>
      <c r="AA98" s="143">
        <v>25573449</v>
      </c>
      <c r="AB98" s="143">
        <v>67613458</v>
      </c>
      <c r="AC98" s="143">
        <v>23245120</v>
      </c>
      <c r="AD98" s="143">
        <v>14190616</v>
      </c>
      <c r="AE98" s="143">
        <v>8611905</v>
      </c>
      <c r="AF98" s="143">
        <v>12922084</v>
      </c>
      <c r="AG98" s="143">
        <v>2124801</v>
      </c>
      <c r="AH98" s="143">
        <v>6518932</v>
      </c>
      <c r="AI98" s="143">
        <v>20636527</v>
      </c>
      <c r="AJ98" s="143">
        <v>8247887</v>
      </c>
      <c r="AK98" s="143">
        <v>4851790</v>
      </c>
      <c r="AL98" s="143">
        <v>2014531</v>
      </c>
      <c r="AM98" s="143">
        <v>1753462</v>
      </c>
      <c r="AN98" s="143">
        <v>497042</v>
      </c>
      <c r="AO98" s="143">
        <v>3271815</v>
      </c>
      <c r="AP98" s="143">
        <v>66624212</v>
      </c>
      <c r="AQ98" s="143">
        <v>28759323</v>
      </c>
      <c r="AR98" s="143">
        <v>17363534</v>
      </c>
      <c r="AS98" s="143">
        <v>3003968</v>
      </c>
      <c r="AT98" s="143">
        <v>2614674</v>
      </c>
      <c r="AU98" s="143">
        <v>741164</v>
      </c>
      <c r="AV98" s="143">
        <v>14141549</v>
      </c>
      <c r="AW98" s="143">
        <v>0</v>
      </c>
      <c r="AX98" s="143">
        <v>12091504</v>
      </c>
      <c r="AY98" s="143">
        <v>7704636</v>
      </c>
      <c r="AZ98" s="143">
        <v>-54364994</v>
      </c>
      <c r="BA98" s="143">
        <v>0</v>
      </c>
      <c r="BB98" s="143">
        <v>0</v>
      </c>
      <c r="BC98" s="143">
        <v>34568854</v>
      </c>
      <c r="BD98" s="143">
        <v>11901250</v>
      </c>
      <c r="BE98" s="143">
        <v>11901250</v>
      </c>
      <c r="BF98" s="143">
        <v>79422342</v>
      </c>
      <c r="BG98" s="143">
        <v>17428849</v>
      </c>
      <c r="BH98" s="143">
        <v>11008799</v>
      </c>
      <c r="BI98" s="143">
        <v>0</v>
      </c>
      <c r="BJ98" s="143">
        <v>3758873</v>
      </c>
      <c r="BK98" s="143">
        <v>937502</v>
      </c>
      <c r="BL98" s="143">
        <v>46288319</v>
      </c>
      <c r="BM98" s="143">
        <v>0</v>
      </c>
      <c r="BN98" s="143">
        <v>0</v>
      </c>
      <c r="BO98" s="143">
        <v>0</v>
      </c>
      <c r="BP98" s="143">
        <v>0</v>
      </c>
      <c r="BQ98" s="143">
        <v>0</v>
      </c>
      <c r="BR98" s="143">
        <v>0</v>
      </c>
      <c r="BS98" s="143">
        <v>0</v>
      </c>
      <c r="BT98" s="143">
        <v>0</v>
      </c>
      <c r="BU98" s="143">
        <v>0</v>
      </c>
      <c r="BV98" s="143">
        <v>0</v>
      </c>
      <c r="BW98" s="143">
        <v>0</v>
      </c>
      <c r="BX98" s="143">
        <v>0</v>
      </c>
      <c r="BY98" s="143">
        <v>0</v>
      </c>
      <c r="BZ98" s="143">
        <v>0</v>
      </c>
      <c r="CA98" s="143">
        <v>5433950</v>
      </c>
      <c r="CB98" s="143">
        <v>49268</v>
      </c>
      <c r="CC98" s="143">
        <v>34792</v>
      </c>
      <c r="CD98" s="143">
        <v>0</v>
      </c>
      <c r="CE98" s="143">
        <v>0</v>
      </c>
      <c r="CF98" s="143">
        <v>0</v>
      </c>
      <c r="CG98" s="143">
        <v>5349890</v>
      </c>
      <c r="CH98" s="143">
        <v>764133803</v>
      </c>
      <c r="CI98" s="143">
        <v>227799255</v>
      </c>
      <c r="CJ98" s="143">
        <v>128923939</v>
      </c>
      <c r="CK98" s="143">
        <v>0</v>
      </c>
      <c r="CL98" s="143">
        <v>336554963</v>
      </c>
      <c r="CM98" s="143">
        <v>56504758</v>
      </c>
      <c r="CN98" s="143">
        <v>14350888</v>
      </c>
    </row>
    <row r="99" spans="1:92" x14ac:dyDescent="0.2">
      <c r="A99" s="149">
        <v>196079</v>
      </c>
      <c r="B99" s="150" t="s">
        <v>159</v>
      </c>
      <c r="C99" s="150" t="s">
        <v>157</v>
      </c>
      <c r="D99" s="144">
        <v>1</v>
      </c>
      <c r="E99" s="143" t="s">
        <v>29</v>
      </c>
      <c r="G99" s="143">
        <v>159093636</v>
      </c>
      <c r="H99" s="143">
        <v>76783765</v>
      </c>
      <c r="I99" s="143">
        <v>44921920</v>
      </c>
      <c r="J99" s="143">
        <v>14281936</v>
      </c>
      <c r="K99" s="143">
        <v>11297402</v>
      </c>
      <c r="L99" s="143">
        <v>5524594</v>
      </c>
      <c r="M99" s="143">
        <v>6284019</v>
      </c>
      <c r="N99" s="143">
        <v>32035389</v>
      </c>
      <c r="O99" s="143">
        <v>12149305</v>
      </c>
      <c r="P99" s="143">
        <v>3916902</v>
      </c>
      <c r="Q99" s="143">
        <v>3928918</v>
      </c>
      <c r="R99" s="143">
        <v>3107882</v>
      </c>
      <c r="S99" s="143">
        <v>1519800</v>
      </c>
      <c r="T99" s="143">
        <v>7412582</v>
      </c>
      <c r="U99" s="143">
        <v>7318954</v>
      </c>
      <c r="V99" s="143">
        <v>3711412</v>
      </c>
      <c r="W99" s="143">
        <v>1610877</v>
      </c>
      <c r="X99" s="143">
        <v>231343</v>
      </c>
      <c r="Y99" s="143">
        <v>182999</v>
      </c>
      <c r="Z99" s="143">
        <v>89489</v>
      </c>
      <c r="AA99" s="143">
        <v>1492834</v>
      </c>
      <c r="AB99" s="143">
        <v>48925631</v>
      </c>
      <c r="AC99" s="143">
        <v>14677381</v>
      </c>
      <c r="AD99" s="143">
        <v>9268084</v>
      </c>
      <c r="AE99" s="143">
        <v>6578733</v>
      </c>
      <c r="AF99" s="143">
        <v>8518136</v>
      </c>
      <c r="AG99" s="143">
        <v>2544812</v>
      </c>
      <c r="AH99" s="143">
        <v>7338485</v>
      </c>
      <c r="AI99" s="143">
        <v>21454903</v>
      </c>
      <c r="AJ99" s="143">
        <v>6841147</v>
      </c>
      <c r="AK99" s="143">
        <v>4066832</v>
      </c>
      <c r="AL99" s="143">
        <v>3946115</v>
      </c>
      <c r="AM99" s="143">
        <v>2979099</v>
      </c>
      <c r="AN99" s="143">
        <v>1526452</v>
      </c>
      <c r="AO99" s="143">
        <v>2095258</v>
      </c>
      <c r="AP99" s="143">
        <v>38671269</v>
      </c>
      <c r="AQ99" s="143">
        <v>16885572</v>
      </c>
      <c r="AR99" s="143">
        <v>10301518</v>
      </c>
      <c r="AS99" s="143">
        <v>1913792</v>
      </c>
      <c r="AT99" s="143">
        <v>1513862</v>
      </c>
      <c r="AU99" s="143">
        <v>740301</v>
      </c>
      <c r="AV99" s="143">
        <v>7316224</v>
      </c>
      <c r="AW99" s="143">
        <v>0</v>
      </c>
      <c r="AX99" s="143">
        <v>10261315</v>
      </c>
      <c r="AY99" s="143">
        <v>8312002</v>
      </c>
      <c r="AZ99" s="143">
        <v>-30880837</v>
      </c>
      <c r="BA99" s="143">
        <v>0</v>
      </c>
      <c r="BB99" s="143">
        <v>0</v>
      </c>
      <c r="BC99" s="143">
        <v>12307520</v>
      </c>
      <c r="BD99" s="143">
        <v>8421998</v>
      </c>
      <c r="BE99" s="143">
        <v>8421998</v>
      </c>
      <c r="BF99" s="143">
        <v>80651999</v>
      </c>
      <c r="BG99" s="143">
        <v>20808129</v>
      </c>
      <c r="BH99" s="143">
        <v>13365943</v>
      </c>
      <c r="BI99" s="143">
        <v>0</v>
      </c>
      <c r="BJ99" s="143">
        <v>2895412</v>
      </c>
      <c r="BK99" s="143">
        <v>4901838</v>
      </c>
      <c r="BL99" s="143">
        <v>38680677</v>
      </c>
      <c r="BM99" s="143">
        <v>0</v>
      </c>
      <c r="BN99" s="143">
        <v>0</v>
      </c>
      <c r="BO99" s="143">
        <v>0</v>
      </c>
      <c r="BP99" s="143">
        <v>0</v>
      </c>
      <c r="BQ99" s="143">
        <v>0</v>
      </c>
      <c r="BR99" s="143">
        <v>0</v>
      </c>
      <c r="BS99" s="143">
        <v>0</v>
      </c>
      <c r="BT99" s="143">
        <v>0</v>
      </c>
      <c r="BU99" s="143">
        <v>0</v>
      </c>
      <c r="BV99" s="143">
        <v>0</v>
      </c>
      <c r="BW99" s="143">
        <v>0</v>
      </c>
      <c r="BX99" s="143">
        <v>0</v>
      </c>
      <c r="BY99" s="143">
        <v>0</v>
      </c>
      <c r="BZ99" s="143">
        <v>0</v>
      </c>
      <c r="CA99" s="143">
        <v>2005182</v>
      </c>
      <c r="CB99" s="143">
        <v>20315</v>
      </c>
      <c r="CC99" s="143">
        <v>1073</v>
      </c>
      <c r="CD99" s="143">
        <v>0</v>
      </c>
      <c r="CE99" s="143">
        <v>0</v>
      </c>
      <c r="CF99" s="143">
        <v>0</v>
      </c>
      <c r="CG99" s="143">
        <v>1983794</v>
      </c>
      <c r="CH99" s="143">
        <v>398578961</v>
      </c>
      <c r="CI99" s="143">
        <v>162138341</v>
      </c>
      <c r="CJ99" s="143">
        <v>95765151</v>
      </c>
      <c r="CK99" s="143">
        <v>0</v>
      </c>
      <c r="CL99" s="143">
        <v>93333391</v>
      </c>
      <c r="CM99" s="143">
        <v>30494792</v>
      </c>
      <c r="CN99" s="143">
        <v>16847286</v>
      </c>
    </row>
    <row r="100" spans="1:92" x14ac:dyDescent="0.2">
      <c r="A100" s="149">
        <v>196088</v>
      </c>
      <c r="B100" s="150" t="s">
        <v>160</v>
      </c>
      <c r="C100" s="150" t="s">
        <v>157</v>
      </c>
      <c r="D100" s="144">
        <v>1</v>
      </c>
      <c r="E100" s="143" t="s">
        <v>33</v>
      </c>
      <c r="G100" s="143">
        <v>416218717</v>
      </c>
      <c r="H100" s="143">
        <v>201801979</v>
      </c>
      <c r="I100" s="143">
        <v>125454822</v>
      </c>
      <c r="J100" s="143">
        <v>35739687</v>
      </c>
      <c r="K100" s="143">
        <v>19559725</v>
      </c>
      <c r="L100" s="143">
        <v>18648707</v>
      </c>
      <c r="M100" s="143">
        <v>15013797</v>
      </c>
      <c r="N100" s="143">
        <v>130673589</v>
      </c>
      <c r="O100" s="143">
        <v>50003808</v>
      </c>
      <c r="P100" s="143">
        <v>18930755</v>
      </c>
      <c r="Q100" s="143">
        <v>14532616</v>
      </c>
      <c r="R100" s="143">
        <v>7953454</v>
      </c>
      <c r="S100" s="143">
        <v>7583013</v>
      </c>
      <c r="T100" s="143">
        <v>31669943</v>
      </c>
      <c r="U100" s="143">
        <v>12894483</v>
      </c>
      <c r="V100" s="143">
        <v>5405568</v>
      </c>
      <c r="W100" s="143">
        <v>2881659</v>
      </c>
      <c r="X100" s="143">
        <v>2023013</v>
      </c>
      <c r="Y100" s="143">
        <v>1107161</v>
      </c>
      <c r="Z100" s="143">
        <v>1055593</v>
      </c>
      <c r="AA100" s="143">
        <v>421489</v>
      </c>
      <c r="AB100" s="143">
        <v>115611914</v>
      </c>
      <c r="AC100" s="143">
        <v>48966294</v>
      </c>
      <c r="AD100" s="143">
        <v>29562083</v>
      </c>
      <c r="AE100" s="143">
        <v>9957520</v>
      </c>
      <c r="AF100" s="143">
        <v>7467352</v>
      </c>
      <c r="AG100" s="143">
        <v>5195761</v>
      </c>
      <c r="AH100" s="143">
        <v>14462904</v>
      </c>
      <c r="AI100" s="143">
        <v>25678778</v>
      </c>
      <c r="AJ100" s="143">
        <v>11064137</v>
      </c>
      <c r="AK100" s="143">
        <v>6634997</v>
      </c>
      <c r="AL100" s="143">
        <v>2359519</v>
      </c>
      <c r="AM100" s="143">
        <v>1291325</v>
      </c>
      <c r="AN100" s="143">
        <v>1231180</v>
      </c>
      <c r="AO100" s="143">
        <v>3097620</v>
      </c>
      <c r="AP100" s="143">
        <v>116317939</v>
      </c>
      <c r="AQ100" s="143">
        <v>54822160</v>
      </c>
      <c r="AR100" s="143">
        <v>31973098</v>
      </c>
      <c r="AS100" s="143">
        <v>4993285</v>
      </c>
      <c r="AT100" s="143">
        <v>2732740</v>
      </c>
      <c r="AU100" s="143">
        <v>2605459</v>
      </c>
      <c r="AV100" s="143">
        <v>19191197</v>
      </c>
      <c r="AW100" s="143">
        <v>0</v>
      </c>
      <c r="AX100" s="143">
        <v>24383879</v>
      </c>
      <c r="AY100" s="143">
        <v>15911962</v>
      </c>
      <c r="AZ100" s="143">
        <v>-69605640</v>
      </c>
      <c r="BA100" s="143">
        <v>0</v>
      </c>
      <c r="BB100" s="143">
        <v>0</v>
      </c>
      <c r="BC100" s="143">
        <v>29309799</v>
      </c>
      <c r="BD100" s="143">
        <v>17718904</v>
      </c>
      <c r="BE100" s="143">
        <v>17718904</v>
      </c>
      <c r="BF100" s="143">
        <v>101052791</v>
      </c>
      <c r="BG100" s="143">
        <v>23941159</v>
      </c>
      <c r="BH100" s="143">
        <v>15293909</v>
      </c>
      <c r="BI100" s="143">
        <v>0</v>
      </c>
      <c r="BJ100" s="143">
        <v>3819750</v>
      </c>
      <c r="BK100" s="143">
        <v>2546105</v>
      </c>
      <c r="BL100" s="143">
        <v>55451868</v>
      </c>
      <c r="BM100" s="143">
        <v>6958061</v>
      </c>
      <c r="BN100" s="143">
        <v>2277918</v>
      </c>
      <c r="BO100" s="143">
        <v>1527720</v>
      </c>
      <c r="BP100" s="143">
        <v>0</v>
      </c>
      <c r="BQ100" s="143">
        <v>0</v>
      </c>
      <c r="BR100" s="143">
        <v>0</v>
      </c>
      <c r="BS100" s="143">
        <v>3152423</v>
      </c>
      <c r="BT100" s="143">
        <v>0</v>
      </c>
      <c r="BU100" s="143">
        <v>0</v>
      </c>
      <c r="BV100" s="143">
        <v>0</v>
      </c>
      <c r="BW100" s="143">
        <v>0</v>
      </c>
      <c r="BX100" s="143">
        <v>0</v>
      </c>
      <c r="BY100" s="143">
        <v>0</v>
      </c>
      <c r="BZ100" s="143">
        <v>0</v>
      </c>
      <c r="CA100" s="143">
        <v>1705203</v>
      </c>
      <c r="CB100" s="143">
        <v>32221</v>
      </c>
      <c r="CC100" s="143">
        <v>3029</v>
      </c>
      <c r="CD100" s="143">
        <v>0</v>
      </c>
      <c r="CE100" s="143">
        <v>0</v>
      </c>
      <c r="CF100" s="143">
        <v>0</v>
      </c>
      <c r="CG100" s="143">
        <v>1669953</v>
      </c>
      <c r="CH100" s="143">
        <v>944830379</v>
      </c>
      <c r="CI100" s="143">
        <v>422699123</v>
      </c>
      <c r="CJ100" s="143">
        <v>248174034</v>
      </c>
      <c r="CK100" s="143">
        <v>0</v>
      </c>
      <c r="CL100" s="143">
        <v>191159897</v>
      </c>
      <c r="CM100" s="143">
        <v>43931507</v>
      </c>
      <c r="CN100" s="143">
        <v>38865818</v>
      </c>
    </row>
    <row r="101" spans="1:92" x14ac:dyDescent="0.2">
      <c r="A101" s="156">
        <v>196097</v>
      </c>
      <c r="B101" s="157" t="s">
        <v>161</v>
      </c>
      <c r="C101" s="157" t="s">
        <v>157</v>
      </c>
      <c r="D101" s="158">
        <v>1</v>
      </c>
      <c r="E101" s="158" t="s">
        <v>33</v>
      </c>
      <c r="F101" s="158" t="s">
        <v>162</v>
      </c>
      <c r="G101" s="158">
        <v>401351480</v>
      </c>
      <c r="H101" s="158">
        <v>187710268</v>
      </c>
      <c r="I101" s="158">
        <v>114399505</v>
      </c>
      <c r="J101" s="158">
        <v>53390631</v>
      </c>
      <c r="K101" s="158">
        <v>18757718</v>
      </c>
      <c r="L101" s="158">
        <v>11638001</v>
      </c>
      <c r="M101" s="158">
        <v>15455357</v>
      </c>
      <c r="N101" s="158">
        <v>131115835</v>
      </c>
      <c r="O101" s="158">
        <v>63415225</v>
      </c>
      <c r="P101" s="158">
        <v>24938536</v>
      </c>
      <c r="Q101" s="158">
        <v>6594888</v>
      </c>
      <c r="R101" s="158">
        <v>2316980</v>
      </c>
      <c r="S101" s="158">
        <v>1437543</v>
      </c>
      <c r="T101" s="158">
        <v>32412663</v>
      </c>
      <c r="U101" s="158">
        <v>32776323</v>
      </c>
      <c r="V101" s="158">
        <v>12315481</v>
      </c>
      <c r="W101" s="158">
        <v>6323332</v>
      </c>
      <c r="X101" s="158">
        <v>2391252</v>
      </c>
      <c r="Y101" s="158">
        <v>840118</v>
      </c>
      <c r="Z101" s="158">
        <v>521241</v>
      </c>
      <c r="AA101" s="158">
        <v>10384899</v>
      </c>
      <c r="AB101" s="158">
        <v>112758403</v>
      </c>
      <c r="AC101" s="158">
        <v>42249899</v>
      </c>
      <c r="AD101" s="158">
        <v>28253911</v>
      </c>
      <c r="AE101" s="158">
        <v>17912664</v>
      </c>
      <c r="AF101" s="158">
        <v>10587128</v>
      </c>
      <c r="AG101" s="158">
        <v>3904573</v>
      </c>
      <c r="AH101" s="158">
        <v>9850228</v>
      </c>
      <c r="AI101" s="158">
        <v>39860956</v>
      </c>
      <c r="AJ101" s="158">
        <v>16805389</v>
      </c>
      <c r="AK101" s="158">
        <v>10134367</v>
      </c>
      <c r="AL101" s="158">
        <v>4856446</v>
      </c>
      <c r="AM101" s="158">
        <v>1706214</v>
      </c>
      <c r="AN101" s="158">
        <v>1058600</v>
      </c>
      <c r="AO101" s="158">
        <v>5299940</v>
      </c>
      <c r="AP101" s="158">
        <v>114583542</v>
      </c>
      <c r="AQ101" s="158">
        <v>45789747</v>
      </c>
      <c r="AR101" s="158">
        <v>25638669</v>
      </c>
      <c r="AS101" s="158">
        <v>6663300</v>
      </c>
      <c r="AT101" s="158">
        <v>2341016</v>
      </c>
      <c r="AU101" s="158">
        <v>1452455</v>
      </c>
      <c r="AV101" s="158">
        <v>32698355</v>
      </c>
      <c r="AW101" s="158">
        <v>0</v>
      </c>
      <c r="AX101" s="158">
        <v>20982568</v>
      </c>
      <c r="AY101" s="158">
        <v>17974075</v>
      </c>
      <c r="AZ101" s="158">
        <v>-91809181</v>
      </c>
      <c r="BA101" s="158">
        <v>0</v>
      </c>
      <c r="BB101" s="158">
        <v>0</v>
      </c>
      <c r="BC101" s="158">
        <v>52852538</v>
      </c>
      <c r="BD101" s="158">
        <v>18693878</v>
      </c>
      <c r="BE101" s="158">
        <v>18693878</v>
      </c>
      <c r="BF101" s="158">
        <v>112043212</v>
      </c>
      <c r="BG101" s="158">
        <v>20921583</v>
      </c>
      <c r="BH101" s="158">
        <v>12431751</v>
      </c>
      <c r="BI101" s="158">
        <v>0</v>
      </c>
      <c r="BJ101" s="158">
        <v>7697852</v>
      </c>
      <c r="BK101" s="158">
        <v>6892196</v>
      </c>
      <c r="BL101" s="158">
        <v>64099830</v>
      </c>
      <c r="BM101" s="158">
        <v>1010885417</v>
      </c>
      <c r="BN101" s="158">
        <v>416394346</v>
      </c>
      <c r="BO101" s="158">
        <v>217190845</v>
      </c>
      <c r="BP101" s="158">
        <v>0</v>
      </c>
      <c r="BQ101" s="158">
        <v>38978000</v>
      </c>
      <c r="BR101" s="158">
        <v>10362000</v>
      </c>
      <c r="BS101" s="158">
        <v>327960226</v>
      </c>
      <c r="BT101" s="158">
        <v>0</v>
      </c>
      <c r="BU101" s="158">
        <v>0</v>
      </c>
      <c r="BV101" s="158">
        <v>0</v>
      </c>
      <c r="BW101" s="158">
        <v>0</v>
      </c>
      <c r="BX101" s="158">
        <v>0</v>
      </c>
      <c r="BY101" s="158">
        <v>0</v>
      </c>
      <c r="BZ101" s="158">
        <v>0</v>
      </c>
      <c r="CA101" s="158">
        <v>7298503</v>
      </c>
      <c r="CB101" s="158">
        <v>533561</v>
      </c>
      <c r="CC101" s="158">
        <v>383</v>
      </c>
      <c r="CD101" s="158">
        <v>0</v>
      </c>
      <c r="CE101" s="158">
        <v>0</v>
      </c>
      <c r="CF101" s="158">
        <v>0</v>
      </c>
      <c r="CG101" s="158">
        <v>6764559</v>
      </c>
      <c r="CH101" s="158">
        <v>1981367549</v>
      </c>
      <c r="CI101" s="158">
        <v>827118067</v>
      </c>
      <c r="CJ101" s="158">
        <v>457285374</v>
      </c>
      <c r="CK101" s="158">
        <v>0</v>
      </c>
      <c r="CL101" s="158">
        <v>576472473</v>
      </c>
      <c r="CM101" s="158">
        <v>83225026</v>
      </c>
      <c r="CN101" s="158">
        <v>37266609</v>
      </c>
    </row>
    <row r="102" spans="1:92" x14ac:dyDescent="0.2">
      <c r="A102" s="149">
        <v>200800</v>
      </c>
      <c r="B102" s="150" t="s">
        <v>163</v>
      </c>
      <c r="C102" s="150" t="s">
        <v>164</v>
      </c>
      <c r="D102" s="144">
        <v>1</v>
      </c>
      <c r="E102" s="143" t="s">
        <v>29</v>
      </c>
      <c r="G102" s="143">
        <v>176630377</v>
      </c>
      <c r="H102" s="143">
        <v>100232924</v>
      </c>
      <c r="I102" s="143">
        <v>26049043</v>
      </c>
      <c r="J102" s="143">
        <v>10557180</v>
      </c>
      <c r="K102" s="143">
        <v>15898818</v>
      </c>
      <c r="L102" s="143">
        <v>8081906</v>
      </c>
      <c r="M102" s="143">
        <v>15810506</v>
      </c>
      <c r="N102" s="143">
        <v>29386028</v>
      </c>
      <c r="O102" s="143">
        <v>13891138</v>
      </c>
      <c r="P102" s="143">
        <v>2697117</v>
      </c>
      <c r="Q102" s="143">
        <v>1756400</v>
      </c>
      <c r="R102" s="143">
        <v>2645089</v>
      </c>
      <c r="S102" s="143">
        <v>1344588</v>
      </c>
      <c r="T102" s="143">
        <v>7051696</v>
      </c>
      <c r="U102" s="143">
        <v>20574101</v>
      </c>
      <c r="V102" s="143">
        <v>5680564</v>
      </c>
      <c r="W102" s="143">
        <v>1633834</v>
      </c>
      <c r="X102" s="143">
        <v>1229712</v>
      </c>
      <c r="Y102" s="143">
        <v>1851912</v>
      </c>
      <c r="Z102" s="143">
        <v>941389</v>
      </c>
      <c r="AA102" s="143">
        <v>9236690</v>
      </c>
      <c r="AB102" s="143">
        <v>44828155</v>
      </c>
      <c r="AC102" s="143">
        <v>20137728</v>
      </c>
      <c r="AD102" s="143">
        <v>6182558</v>
      </c>
      <c r="AE102" s="143">
        <v>2679374</v>
      </c>
      <c r="AF102" s="143">
        <v>4035063</v>
      </c>
      <c r="AG102" s="143">
        <v>2051159</v>
      </c>
      <c r="AH102" s="143">
        <v>9742273</v>
      </c>
      <c r="AI102" s="143">
        <v>17438635</v>
      </c>
      <c r="AJ102" s="143">
        <v>7148543</v>
      </c>
      <c r="AK102" s="143">
        <v>2744452</v>
      </c>
      <c r="AL102" s="143">
        <v>1042305</v>
      </c>
      <c r="AM102" s="143">
        <v>1569683</v>
      </c>
      <c r="AN102" s="143">
        <v>797923</v>
      </c>
      <c r="AO102" s="143">
        <v>4135729</v>
      </c>
      <c r="AP102" s="143">
        <v>59704309</v>
      </c>
      <c r="AQ102" s="143">
        <v>28767362</v>
      </c>
      <c r="AR102" s="143">
        <v>9334778</v>
      </c>
      <c r="AS102" s="143">
        <v>3568520</v>
      </c>
      <c r="AT102" s="143">
        <v>5374092</v>
      </c>
      <c r="AU102" s="143">
        <v>2731833</v>
      </c>
      <c r="AV102" s="143">
        <v>9927724</v>
      </c>
      <c r="AW102" s="143">
        <v>0</v>
      </c>
      <c r="AX102" s="143">
        <v>9282200</v>
      </c>
      <c r="AY102" s="143">
        <v>4468627</v>
      </c>
      <c r="AZ102" s="143">
        <v>-25548284</v>
      </c>
      <c r="BA102" s="143">
        <v>0</v>
      </c>
      <c r="BB102" s="143">
        <v>0</v>
      </c>
      <c r="BC102" s="143">
        <v>11797457</v>
      </c>
      <c r="BD102" s="143">
        <v>37289644</v>
      </c>
      <c r="BE102" s="143">
        <v>37289644</v>
      </c>
      <c r="BF102" s="143">
        <v>78882392</v>
      </c>
      <c r="BG102" s="143">
        <v>20379574</v>
      </c>
      <c r="BH102" s="143">
        <v>6217511</v>
      </c>
      <c r="BI102" s="143">
        <v>4714793</v>
      </c>
      <c r="BJ102" s="143">
        <v>7100346</v>
      </c>
      <c r="BK102" s="143">
        <v>3609346</v>
      </c>
      <c r="BL102" s="143">
        <v>36860822</v>
      </c>
      <c r="BM102" s="143">
        <v>0</v>
      </c>
      <c r="BN102" s="143">
        <v>0</v>
      </c>
      <c r="BO102" s="143">
        <v>0</v>
      </c>
      <c r="BP102" s="143">
        <v>0</v>
      </c>
      <c r="BQ102" s="143">
        <v>0</v>
      </c>
      <c r="BR102" s="143">
        <v>0</v>
      </c>
      <c r="BS102" s="143">
        <v>0</v>
      </c>
      <c r="BT102" s="143">
        <v>0</v>
      </c>
      <c r="BU102" s="143">
        <v>0</v>
      </c>
      <c r="BV102" s="143">
        <v>0</v>
      </c>
      <c r="BW102" s="143">
        <v>0</v>
      </c>
      <c r="BX102" s="143">
        <v>0</v>
      </c>
      <c r="BY102" s="143">
        <v>0</v>
      </c>
      <c r="BZ102" s="143">
        <v>0</v>
      </c>
      <c r="CA102" s="143">
        <v>2555559</v>
      </c>
      <c r="CB102" s="143">
        <v>0</v>
      </c>
      <c r="CC102" s="143">
        <v>0</v>
      </c>
      <c r="CD102" s="143">
        <v>0</v>
      </c>
      <c r="CE102" s="143">
        <v>0</v>
      </c>
      <c r="CF102" s="143">
        <v>0</v>
      </c>
      <c r="CG102" s="143">
        <v>2555559</v>
      </c>
      <c r="CH102" s="143">
        <v>467289200</v>
      </c>
      <c r="CI102" s="143">
        <v>205520033</v>
      </c>
      <c r="CJ102" s="143">
        <v>59327920</v>
      </c>
      <c r="CK102" s="143">
        <v>0</v>
      </c>
      <c r="CL102" s="143">
        <v>144408100</v>
      </c>
      <c r="CM102" s="143">
        <v>38475003</v>
      </c>
      <c r="CN102" s="143">
        <v>19558144</v>
      </c>
    </row>
    <row r="103" spans="1:92" x14ac:dyDescent="0.2">
      <c r="A103" s="149">
        <v>201441</v>
      </c>
      <c r="B103" s="150" t="s">
        <v>165</v>
      </c>
      <c r="C103" s="150" t="s">
        <v>164</v>
      </c>
      <c r="D103" s="144">
        <v>1</v>
      </c>
      <c r="E103" s="143" t="s">
        <v>29</v>
      </c>
      <c r="G103" s="143">
        <v>141591501</v>
      </c>
      <c r="H103" s="143">
        <v>84636606</v>
      </c>
      <c r="I103" s="143">
        <v>21707425</v>
      </c>
      <c r="J103" s="143">
        <v>6669885</v>
      </c>
      <c r="K103" s="143">
        <v>11701889</v>
      </c>
      <c r="L103" s="143">
        <v>1132715</v>
      </c>
      <c r="M103" s="143">
        <v>15742981</v>
      </c>
      <c r="N103" s="143">
        <v>6754211</v>
      </c>
      <c r="O103" s="143">
        <v>2281086</v>
      </c>
      <c r="P103" s="143">
        <v>416603</v>
      </c>
      <c r="Q103" s="143">
        <v>318167</v>
      </c>
      <c r="R103" s="143">
        <v>558205</v>
      </c>
      <c r="S103" s="143">
        <v>54033</v>
      </c>
      <c r="T103" s="143">
        <v>3126117</v>
      </c>
      <c r="U103" s="143">
        <v>7671383</v>
      </c>
      <c r="V103" s="143">
        <v>2682095</v>
      </c>
      <c r="W103" s="143">
        <v>649123</v>
      </c>
      <c r="X103" s="143">
        <v>361372</v>
      </c>
      <c r="Y103" s="143">
        <v>634005</v>
      </c>
      <c r="Z103" s="143">
        <v>61370</v>
      </c>
      <c r="AA103" s="143">
        <v>3283418</v>
      </c>
      <c r="AB103" s="143">
        <v>27697725</v>
      </c>
      <c r="AC103" s="143">
        <v>15184824</v>
      </c>
      <c r="AD103" s="143">
        <v>4405128</v>
      </c>
      <c r="AE103" s="143">
        <v>1304744</v>
      </c>
      <c r="AF103" s="143">
        <v>2289090</v>
      </c>
      <c r="AG103" s="143">
        <v>221578</v>
      </c>
      <c r="AH103" s="143">
        <v>4292361</v>
      </c>
      <c r="AI103" s="143">
        <v>20987805</v>
      </c>
      <c r="AJ103" s="143">
        <v>9639709</v>
      </c>
      <c r="AK103" s="143">
        <v>2966904</v>
      </c>
      <c r="AL103" s="143">
        <v>988663</v>
      </c>
      <c r="AM103" s="143">
        <v>1734546</v>
      </c>
      <c r="AN103" s="143">
        <v>167900</v>
      </c>
      <c r="AO103" s="143">
        <v>5490083</v>
      </c>
      <c r="AP103" s="143">
        <v>32805219</v>
      </c>
      <c r="AQ103" s="143">
        <v>16447859</v>
      </c>
      <c r="AR103" s="143">
        <v>5039614</v>
      </c>
      <c r="AS103" s="143">
        <v>1545340</v>
      </c>
      <c r="AT103" s="143">
        <v>2711201</v>
      </c>
      <c r="AU103" s="143">
        <v>262438</v>
      </c>
      <c r="AV103" s="143">
        <v>6798767</v>
      </c>
      <c r="AW103" s="143">
        <v>0</v>
      </c>
      <c r="AX103" s="143">
        <v>6056468</v>
      </c>
      <c r="AY103" s="143">
        <v>2079259</v>
      </c>
      <c r="AZ103" s="143">
        <v>-15326221</v>
      </c>
      <c r="BA103" s="143">
        <v>0</v>
      </c>
      <c r="BB103" s="143">
        <v>0</v>
      </c>
      <c r="BC103" s="143">
        <v>7190494</v>
      </c>
      <c r="BD103" s="143">
        <v>22841650</v>
      </c>
      <c r="BE103" s="143">
        <v>22841650</v>
      </c>
      <c r="BF103" s="143">
        <v>85509148</v>
      </c>
      <c r="BG103" s="143">
        <v>19226567</v>
      </c>
      <c r="BH103" s="143">
        <v>6278102</v>
      </c>
      <c r="BI103" s="143">
        <v>4138050</v>
      </c>
      <c r="BJ103" s="143">
        <v>5131240</v>
      </c>
      <c r="BK103" s="143">
        <v>496112</v>
      </c>
      <c r="BL103" s="143">
        <v>50239077</v>
      </c>
      <c r="BM103" s="143">
        <v>0</v>
      </c>
      <c r="BN103" s="143">
        <v>0</v>
      </c>
      <c r="BO103" s="143">
        <v>0</v>
      </c>
      <c r="BP103" s="143">
        <v>0</v>
      </c>
      <c r="BQ103" s="143">
        <v>0</v>
      </c>
      <c r="BR103" s="143">
        <v>0</v>
      </c>
      <c r="BS103" s="143">
        <v>0</v>
      </c>
      <c r="BT103" s="143">
        <v>0</v>
      </c>
      <c r="BU103" s="143">
        <v>0</v>
      </c>
      <c r="BV103" s="143">
        <v>0</v>
      </c>
      <c r="BW103" s="143">
        <v>0</v>
      </c>
      <c r="BX103" s="143">
        <v>0</v>
      </c>
      <c r="BY103" s="143">
        <v>0</v>
      </c>
      <c r="BZ103" s="143">
        <v>0</v>
      </c>
      <c r="CA103" s="143">
        <v>1095785</v>
      </c>
      <c r="CB103" s="143">
        <v>0</v>
      </c>
      <c r="CC103" s="143">
        <v>0</v>
      </c>
      <c r="CD103" s="143">
        <v>0</v>
      </c>
      <c r="CE103" s="143">
        <v>0</v>
      </c>
      <c r="CF103" s="143">
        <v>0</v>
      </c>
      <c r="CG103" s="143">
        <v>1095785</v>
      </c>
      <c r="CH103" s="143">
        <v>346954427</v>
      </c>
      <c r="CI103" s="143">
        <v>156155214</v>
      </c>
      <c r="CJ103" s="143">
        <v>43542158</v>
      </c>
      <c r="CK103" s="143">
        <v>0</v>
      </c>
      <c r="CL103" s="143">
        <v>120100733</v>
      </c>
      <c r="CM103" s="143">
        <v>24760176</v>
      </c>
      <c r="CN103" s="143">
        <v>2396146</v>
      </c>
    </row>
    <row r="104" spans="1:92" x14ac:dyDescent="0.2">
      <c r="A104" s="149">
        <v>201885</v>
      </c>
      <c r="B104" s="150" t="s">
        <v>166</v>
      </c>
      <c r="C104" s="150" t="s">
        <v>164</v>
      </c>
      <c r="D104" s="144">
        <v>1</v>
      </c>
      <c r="E104" s="143" t="s">
        <v>33</v>
      </c>
      <c r="G104" s="143">
        <v>317026617</v>
      </c>
      <c r="H104" s="143">
        <v>171032315</v>
      </c>
      <c r="I104" s="143">
        <v>54891178</v>
      </c>
      <c r="J104" s="143">
        <v>21484155</v>
      </c>
      <c r="K104" s="143">
        <v>30954702</v>
      </c>
      <c r="L104" s="143">
        <v>19080409</v>
      </c>
      <c r="M104" s="143">
        <v>19583858</v>
      </c>
      <c r="N104" s="143">
        <v>221785042</v>
      </c>
      <c r="O104" s="143">
        <v>92662891</v>
      </c>
      <c r="P104" s="143">
        <v>25037747</v>
      </c>
      <c r="Q104" s="143">
        <v>11191054</v>
      </c>
      <c r="R104" s="143">
        <v>22091734</v>
      </c>
      <c r="S104" s="143">
        <v>9938947</v>
      </c>
      <c r="T104" s="143">
        <v>60862669</v>
      </c>
      <c r="U104" s="143">
        <v>60131973</v>
      </c>
      <c r="V104" s="143">
        <v>18973375</v>
      </c>
      <c r="W104" s="143">
        <v>7096454</v>
      </c>
      <c r="X104" s="143">
        <v>2478349</v>
      </c>
      <c r="Y104" s="143">
        <v>3492919</v>
      </c>
      <c r="Z104" s="143">
        <v>2201060</v>
      </c>
      <c r="AA104" s="143">
        <v>25889816</v>
      </c>
      <c r="AB104" s="143">
        <v>106972551</v>
      </c>
      <c r="AC104" s="143">
        <v>43790050</v>
      </c>
      <c r="AD104" s="143">
        <v>14864987</v>
      </c>
      <c r="AE104" s="143">
        <v>5577568</v>
      </c>
      <c r="AF104" s="143">
        <v>16435716</v>
      </c>
      <c r="AG104" s="143">
        <v>4953524</v>
      </c>
      <c r="AH104" s="143">
        <v>21350706</v>
      </c>
      <c r="AI104" s="143">
        <v>46239380</v>
      </c>
      <c r="AJ104" s="143">
        <v>16308631</v>
      </c>
      <c r="AK104" s="143">
        <v>5795425</v>
      </c>
      <c r="AL104" s="143">
        <v>2103775</v>
      </c>
      <c r="AM104" s="143">
        <v>2927799</v>
      </c>
      <c r="AN104" s="143">
        <v>1868394</v>
      </c>
      <c r="AO104" s="143">
        <v>17235356</v>
      </c>
      <c r="AP104" s="143">
        <v>100758203</v>
      </c>
      <c r="AQ104" s="143">
        <v>45377770</v>
      </c>
      <c r="AR104" s="143">
        <v>20627183</v>
      </c>
      <c r="AS104" s="143">
        <v>6275405</v>
      </c>
      <c r="AT104" s="143">
        <v>17673372</v>
      </c>
      <c r="AU104" s="143">
        <v>5573284</v>
      </c>
      <c r="AV104" s="143">
        <v>5231189</v>
      </c>
      <c r="AW104" s="143">
        <v>0</v>
      </c>
      <c r="AX104" s="143">
        <v>16794964</v>
      </c>
      <c r="AY104" s="143">
        <v>7045324</v>
      </c>
      <c r="AZ104" s="143">
        <v>-51311572</v>
      </c>
      <c r="BA104" s="143">
        <v>0</v>
      </c>
      <c r="BB104" s="143">
        <v>0</v>
      </c>
      <c r="BC104" s="143">
        <v>27471284</v>
      </c>
      <c r="BD104" s="143">
        <v>35417986</v>
      </c>
      <c r="BE104" s="143">
        <v>35417986</v>
      </c>
      <c r="BF104" s="143">
        <v>87060072</v>
      </c>
      <c r="BG104" s="143">
        <v>17006140</v>
      </c>
      <c r="BH104" s="143">
        <v>6157158</v>
      </c>
      <c r="BI104" s="143">
        <v>2201266</v>
      </c>
      <c r="BJ104" s="143">
        <v>3398536</v>
      </c>
      <c r="BK104" s="143">
        <v>1954979</v>
      </c>
      <c r="BL104" s="143">
        <v>56341993</v>
      </c>
      <c r="BM104" s="143">
        <v>0</v>
      </c>
      <c r="BN104" s="143">
        <v>0</v>
      </c>
      <c r="BO104" s="143">
        <v>0</v>
      </c>
      <c r="BP104" s="143">
        <v>0</v>
      </c>
      <c r="BQ104" s="143">
        <v>0</v>
      </c>
      <c r="BR104" s="143">
        <v>0</v>
      </c>
      <c r="BS104" s="143">
        <v>0</v>
      </c>
      <c r="BT104" s="143">
        <v>0</v>
      </c>
      <c r="BU104" s="143">
        <v>0</v>
      </c>
      <c r="BV104" s="143">
        <v>0</v>
      </c>
      <c r="BW104" s="143">
        <v>0</v>
      </c>
      <c r="BX104" s="143">
        <v>0</v>
      </c>
      <c r="BY104" s="143">
        <v>0</v>
      </c>
      <c r="BZ104" s="143">
        <v>0</v>
      </c>
      <c r="CA104" s="143">
        <v>3122171</v>
      </c>
      <c r="CB104" s="143">
        <v>0</v>
      </c>
      <c r="CC104" s="143">
        <v>0</v>
      </c>
      <c r="CD104" s="143">
        <v>0</v>
      </c>
      <c r="CE104" s="143">
        <v>0</v>
      </c>
      <c r="CF104" s="143">
        <v>0</v>
      </c>
      <c r="CG104" s="143">
        <v>3122171</v>
      </c>
      <c r="CH104" s="143">
        <v>978513995</v>
      </c>
      <c r="CI104" s="143">
        <v>421946136</v>
      </c>
      <c r="CJ104" s="143">
        <v>141515456</v>
      </c>
      <c r="CK104" s="143">
        <v>0</v>
      </c>
      <c r="CL104" s="143">
        <v>272507028</v>
      </c>
      <c r="CM104" s="143">
        <v>96974778</v>
      </c>
      <c r="CN104" s="143">
        <v>45570597</v>
      </c>
    </row>
    <row r="105" spans="1:92" x14ac:dyDescent="0.2">
      <c r="A105" s="152">
        <v>202134</v>
      </c>
      <c r="B105" s="144" t="s">
        <v>167</v>
      </c>
      <c r="C105" s="144" t="s">
        <v>164</v>
      </c>
      <c r="D105" s="144">
        <v>1</v>
      </c>
      <c r="E105" s="143" t="s">
        <v>29</v>
      </c>
      <c r="G105" s="143">
        <v>116205424</v>
      </c>
      <c r="H105" s="143">
        <v>64019658</v>
      </c>
      <c r="I105" s="143">
        <v>23102088</v>
      </c>
      <c r="J105" s="143">
        <v>11110929</v>
      </c>
      <c r="K105" s="143">
        <v>10587385</v>
      </c>
      <c r="L105" s="143">
        <v>2602106</v>
      </c>
      <c r="M105" s="143">
        <v>4783258</v>
      </c>
      <c r="N105" s="143">
        <v>15118930</v>
      </c>
      <c r="O105" s="143">
        <v>5069196</v>
      </c>
      <c r="P105" s="143">
        <v>1884806</v>
      </c>
      <c r="Q105" s="143">
        <v>1445589</v>
      </c>
      <c r="R105" s="143">
        <v>1377474</v>
      </c>
      <c r="S105" s="143">
        <v>0</v>
      </c>
      <c r="T105" s="143">
        <v>5341865</v>
      </c>
      <c r="U105" s="143">
        <v>10074930</v>
      </c>
      <c r="V105" s="143">
        <v>4329070</v>
      </c>
      <c r="W105" s="143">
        <v>1316939</v>
      </c>
      <c r="X105" s="143">
        <v>963310</v>
      </c>
      <c r="Y105" s="143">
        <v>917919</v>
      </c>
      <c r="Z105" s="143">
        <v>23718</v>
      </c>
      <c r="AA105" s="143">
        <v>2523974</v>
      </c>
      <c r="AB105" s="143">
        <v>28934705</v>
      </c>
      <c r="AC105" s="143">
        <v>12901654</v>
      </c>
      <c r="AD105" s="143">
        <v>4512961</v>
      </c>
      <c r="AE105" s="143">
        <v>2766579</v>
      </c>
      <c r="AF105" s="143">
        <v>2636218</v>
      </c>
      <c r="AG105" s="143">
        <v>0</v>
      </c>
      <c r="AH105" s="143">
        <v>6117293</v>
      </c>
      <c r="AI105" s="143">
        <v>25763852</v>
      </c>
      <c r="AJ105" s="143">
        <v>9701806</v>
      </c>
      <c r="AK105" s="143">
        <v>3166394</v>
      </c>
      <c r="AL105" s="143">
        <v>2463399</v>
      </c>
      <c r="AM105" s="143">
        <v>2347324</v>
      </c>
      <c r="AN105" s="143">
        <v>0</v>
      </c>
      <c r="AO105" s="143">
        <v>8084929</v>
      </c>
      <c r="AP105" s="143">
        <v>37941373</v>
      </c>
      <c r="AQ105" s="143">
        <v>20663633</v>
      </c>
      <c r="AR105" s="143">
        <v>5414258</v>
      </c>
      <c r="AS105" s="143">
        <v>3627747</v>
      </c>
      <c r="AT105" s="143">
        <v>3456809</v>
      </c>
      <c r="AU105" s="143">
        <v>2669537</v>
      </c>
      <c r="AV105" s="143">
        <v>2109389</v>
      </c>
      <c r="AW105" s="143">
        <v>0</v>
      </c>
      <c r="AX105" s="143">
        <v>0</v>
      </c>
      <c r="AY105" s="143">
        <v>0</v>
      </c>
      <c r="AZ105" s="143">
        <v>-26045710</v>
      </c>
      <c r="BA105" s="143">
        <v>0</v>
      </c>
      <c r="BB105" s="143">
        <v>0</v>
      </c>
      <c r="BC105" s="143">
        <v>26045710</v>
      </c>
      <c r="BD105" s="143">
        <v>19842144</v>
      </c>
      <c r="BE105" s="143">
        <v>19842144</v>
      </c>
      <c r="BF105" s="143">
        <v>38364003</v>
      </c>
      <c r="BG105" s="143">
        <v>4528913</v>
      </c>
      <c r="BH105" s="143">
        <v>2348059</v>
      </c>
      <c r="BI105" s="143">
        <v>3668157</v>
      </c>
      <c r="BJ105" s="143">
        <v>3495314</v>
      </c>
      <c r="BK105" s="143">
        <v>4164835</v>
      </c>
      <c r="BL105" s="143">
        <v>20158725</v>
      </c>
      <c r="BM105" s="143">
        <v>0</v>
      </c>
      <c r="BN105" s="143">
        <v>0</v>
      </c>
      <c r="BO105" s="143">
        <v>0</v>
      </c>
      <c r="BP105" s="143">
        <v>0</v>
      </c>
      <c r="BQ105" s="143">
        <v>0</v>
      </c>
      <c r="BR105" s="143">
        <v>0</v>
      </c>
      <c r="BS105" s="143">
        <v>0</v>
      </c>
      <c r="BT105" s="143">
        <v>0</v>
      </c>
      <c r="BU105" s="143">
        <v>0</v>
      </c>
      <c r="BV105" s="143">
        <v>0</v>
      </c>
      <c r="BW105" s="143">
        <v>0</v>
      </c>
      <c r="BX105" s="143">
        <v>0</v>
      </c>
      <c r="BY105" s="143">
        <v>0</v>
      </c>
      <c r="BZ105" s="143">
        <v>0</v>
      </c>
      <c r="CA105" s="143">
        <v>9460196</v>
      </c>
      <c r="CB105" s="143">
        <v>0</v>
      </c>
      <c r="CC105" s="143">
        <v>0</v>
      </c>
      <c r="CD105" s="143">
        <v>0</v>
      </c>
      <c r="CE105" s="143">
        <v>0</v>
      </c>
      <c r="CF105" s="143">
        <v>0</v>
      </c>
      <c r="CG105" s="143">
        <v>9460196</v>
      </c>
      <c r="CH105" s="143">
        <v>301705557</v>
      </c>
      <c r="CI105" s="143">
        <v>121213930</v>
      </c>
      <c r="CJ105" s="143">
        <v>41745505</v>
      </c>
      <c r="CK105" s="143">
        <v>0</v>
      </c>
      <c r="CL105" s="143">
        <v>104467483</v>
      </c>
      <c r="CM105" s="143">
        <v>24818443</v>
      </c>
      <c r="CN105" s="143">
        <v>9460196</v>
      </c>
    </row>
    <row r="106" spans="1:92" x14ac:dyDescent="0.2">
      <c r="A106" s="149">
        <v>203517</v>
      </c>
      <c r="B106" s="150" t="s">
        <v>168</v>
      </c>
      <c r="C106" s="150" t="s">
        <v>164</v>
      </c>
      <c r="D106" s="144">
        <v>1</v>
      </c>
      <c r="E106" s="143" t="s">
        <v>29</v>
      </c>
      <c r="G106" s="143">
        <v>180022757</v>
      </c>
      <c r="H106" s="143">
        <v>103559032</v>
      </c>
      <c r="I106" s="143">
        <v>34543406</v>
      </c>
      <c r="J106" s="143">
        <v>12323392</v>
      </c>
      <c r="K106" s="143">
        <v>12105554</v>
      </c>
      <c r="L106" s="143">
        <v>1439419</v>
      </c>
      <c r="M106" s="143">
        <v>16051954</v>
      </c>
      <c r="N106" s="143">
        <v>23896432</v>
      </c>
      <c r="O106" s="143">
        <v>9913662</v>
      </c>
      <c r="P106" s="143">
        <v>2747786</v>
      </c>
      <c r="Q106" s="143">
        <v>1635822</v>
      </c>
      <c r="R106" s="143">
        <v>1606905</v>
      </c>
      <c r="S106" s="143">
        <v>191070</v>
      </c>
      <c r="T106" s="143">
        <v>7801187</v>
      </c>
      <c r="U106" s="143">
        <v>15443653</v>
      </c>
      <c r="V106" s="143">
        <v>6088773</v>
      </c>
      <c r="W106" s="143">
        <v>1926370</v>
      </c>
      <c r="X106" s="143">
        <v>1057190</v>
      </c>
      <c r="Y106" s="143">
        <v>1038502</v>
      </c>
      <c r="Z106" s="143">
        <v>123484</v>
      </c>
      <c r="AA106" s="143">
        <v>5209334</v>
      </c>
      <c r="AB106" s="143">
        <v>53835625</v>
      </c>
      <c r="AC106" s="143">
        <v>21431798</v>
      </c>
      <c r="AD106" s="143">
        <v>7856671</v>
      </c>
      <c r="AE106" s="143">
        <v>3685298</v>
      </c>
      <c r="AF106" s="143">
        <v>3620153</v>
      </c>
      <c r="AG106" s="143">
        <v>430457</v>
      </c>
      <c r="AH106" s="143">
        <v>16811248</v>
      </c>
      <c r="AI106" s="143">
        <v>24334825</v>
      </c>
      <c r="AJ106" s="143">
        <v>10298320</v>
      </c>
      <c r="AK106" s="143">
        <v>4155484</v>
      </c>
      <c r="AL106" s="143">
        <v>1665832</v>
      </c>
      <c r="AM106" s="143">
        <v>1636385</v>
      </c>
      <c r="AN106" s="143">
        <v>194575</v>
      </c>
      <c r="AO106" s="143">
        <v>6384229</v>
      </c>
      <c r="AP106" s="143">
        <v>52888024</v>
      </c>
      <c r="AQ106" s="143">
        <v>29583280</v>
      </c>
      <c r="AR106" s="143">
        <v>11018421</v>
      </c>
      <c r="AS106" s="143">
        <v>3620431</v>
      </c>
      <c r="AT106" s="143">
        <v>3556432</v>
      </c>
      <c r="AU106" s="143">
        <v>422880</v>
      </c>
      <c r="AV106" s="143">
        <v>4686580</v>
      </c>
      <c r="AW106" s="143">
        <v>0</v>
      </c>
      <c r="AX106" s="143">
        <v>10593584</v>
      </c>
      <c r="AY106" s="143">
        <v>5073226</v>
      </c>
      <c r="AZ106" s="143">
        <v>-30352366</v>
      </c>
      <c r="BA106" s="143">
        <v>0</v>
      </c>
      <c r="BB106" s="143">
        <v>0</v>
      </c>
      <c r="BC106" s="143">
        <v>14685556</v>
      </c>
      <c r="BD106" s="143">
        <v>41803547</v>
      </c>
      <c r="BE106" s="143">
        <v>41803547</v>
      </c>
      <c r="BF106" s="143">
        <v>102650056</v>
      </c>
      <c r="BG106" s="143">
        <v>24074693</v>
      </c>
      <c r="BH106" s="143">
        <v>8092795</v>
      </c>
      <c r="BI106" s="143">
        <v>6364401</v>
      </c>
      <c r="BJ106" s="143">
        <v>9254491</v>
      </c>
      <c r="BK106" s="143">
        <v>7418319</v>
      </c>
      <c r="BL106" s="143">
        <v>47445357</v>
      </c>
      <c r="BM106" s="143">
        <v>0</v>
      </c>
      <c r="BN106" s="143">
        <v>0</v>
      </c>
      <c r="BO106" s="143">
        <v>0</v>
      </c>
      <c r="BP106" s="143">
        <v>0</v>
      </c>
      <c r="BQ106" s="143">
        <v>0</v>
      </c>
      <c r="BR106" s="143">
        <v>0</v>
      </c>
      <c r="BS106" s="143">
        <v>0</v>
      </c>
      <c r="BT106" s="143">
        <v>0</v>
      </c>
      <c r="BU106" s="143">
        <v>0</v>
      </c>
      <c r="BV106" s="143">
        <v>0</v>
      </c>
      <c r="BW106" s="143">
        <v>0</v>
      </c>
      <c r="BX106" s="143">
        <v>0</v>
      </c>
      <c r="BY106" s="143">
        <v>0</v>
      </c>
      <c r="BZ106" s="143">
        <v>0</v>
      </c>
      <c r="CA106" s="143">
        <v>0</v>
      </c>
      <c r="CB106" s="143">
        <v>0</v>
      </c>
      <c r="CC106" s="143">
        <v>0</v>
      </c>
      <c r="CD106" s="143">
        <v>0</v>
      </c>
      <c r="CE106" s="143">
        <v>0</v>
      </c>
      <c r="CF106" s="143">
        <v>0</v>
      </c>
      <c r="CG106" s="143">
        <v>0</v>
      </c>
      <c r="CH106" s="143">
        <v>494874919</v>
      </c>
      <c r="CI106" s="143">
        <v>215543142</v>
      </c>
      <c r="CJ106" s="143">
        <v>75414159</v>
      </c>
      <c r="CK106" s="143">
        <v>0</v>
      </c>
      <c r="CL106" s="143">
        <v>160878992</v>
      </c>
      <c r="CM106" s="143">
        <v>32818422</v>
      </c>
      <c r="CN106" s="143">
        <v>10220204</v>
      </c>
    </row>
    <row r="107" spans="1:92" x14ac:dyDescent="0.2">
      <c r="A107" s="149">
        <v>204024</v>
      </c>
      <c r="B107" s="150" t="s">
        <v>169</v>
      </c>
      <c r="C107" s="150" t="s">
        <v>164</v>
      </c>
      <c r="D107" s="144">
        <v>1</v>
      </c>
      <c r="E107" s="143" t="s">
        <v>29</v>
      </c>
      <c r="G107" s="143">
        <v>176953704</v>
      </c>
      <c r="H107" s="143">
        <v>85355333</v>
      </c>
      <c r="I107" s="143">
        <v>42701985</v>
      </c>
      <c r="J107" s="143">
        <v>11193955</v>
      </c>
      <c r="K107" s="143">
        <v>14598677</v>
      </c>
      <c r="L107" s="143">
        <v>5131906</v>
      </c>
      <c r="M107" s="143">
        <v>17971848</v>
      </c>
      <c r="N107" s="143">
        <v>18465486</v>
      </c>
      <c r="O107" s="143">
        <v>7065490</v>
      </c>
      <c r="P107" s="143">
        <v>4437661</v>
      </c>
      <c r="Q107" s="143">
        <v>1168112</v>
      </c>
      <c r="R107" s="143">
        <v>1523402</v>
      </c>
      <c r="S107" s="143">
        <v>535525</v>
      </c>
      <c r="T107" s="143">
        <v>3735296</v>
      </c>
      <c r="U107" s="143">
        <v>1999942</v>
      </c>
      <c r="V107" s="143">
        <v>661315</v>
      </c>
      <c r="W107" s="143">
        <v>93610</v>
      </c>
      <c r="X107" s="143">
        <v>126515</v>
      </c>
      <c r="Y107" s="143">
        <v>164995</v>
      </c>
      <c r="Z107" s="143">
        <v>58001</v>
      </c>
      <c r="AA107" s="143">
        <v>895506</v>
      </c>
      <c r="AB107" s="143">
        <v>54835075</v>
      </c>
      <c r="AC107" s="143">
        <v>25265056</v>
      </c>
      <c r="AD107" s="143">
        <v>10269032</v>
      </c>
      <c r="AE107" s="143">
        <v>3468825</v>
      </c>
      <c r="AF107" s="143">
        <v>4523893</v>
      </c>
      <c r="AG107" s="143">
        <v>1590294</v>
      </c>
      <c r="AH107" s="143">
        <v>9717975</v>
      </c>
      <c r="AI107" s="143">
        <v>22300117</v>
      </c>
      <c r="AJ107" s="143">
        <v>12500382</v>
      </c>
      <c r="AK107" s="143">
        <v>4806550</v>
      </c>
      <c r="AL107" s="143">
        <v>1410688</v>
      </c>
      <c r="AM107" s="143">
        <v>1839759</v>
      </c>
      <c r="AN107" s="143">
        <v>646735</v>
      </c>
      <c r="AO107" s="143">
        <v>1096003</v>
      </c>
      <c r="AP107" s="143">
        <v>36879487</v>
      </c>
      <c r="AQ107" s="143">
        <v>18284180</v>
      </c>
      <c r="AR107" s="143">
        <v>6533271</v>
      </c>
      <c r="AS107" s="143">
        <v>2332968</v>
      </c>
      <c r="AT107" s="143">
        <v>3042557</v>
      </c>
      <c r="AU107" s="143">
        <v>1069557</v>
      </c>
      <c r="AV107" s="143">
        <v>5616954</v>
      </c>
      <c r="AW107" s="143">
        <v>0</v>
      </c>
      <c r="AX107" s="143">
        <v>0</v>
      </c>
      <c r="AY107" s="143">
        <v>0</v>
      </c>
      <c r="AZ107" s="143">
        <v>-27635895</v>
      </c>
      <c r="BA107" s="143">
        <v>0</v>
      </c>
      <c r="BB107" s="143">
        <v>0</v>
      </c>
      <c r="BC107" s="143">
        <v>27635895</v>
      </c>
      <c r="BD107" s="143">
        <v>20038546</v>
      </c>
      <c r="BE107" s="143">
        <v>20038546</v>
      </c>
      <c r="BF107" s="143">
        <v>125433588</v>
      </c>
      <c r="BG107" s="143">
        <v>35637092</v>
      </c>
      <c r="BH107" s="143">
        <v>11523443</v>
      </c>
      <c r="BI107" s="143">
        <v>7934832</v>
      </c>
      <c r="BJ107" s="143">
        <v>10348269</v>
      </c>
      <c r="BK107" s="143">
        <v>3637750</v>
      </c>
      <c r="BL107" s="143">
        <v>56352202</v>
      </c>
      <c r="BM107" s="143">
        <v>0</v>
      </c>
      <c r="BN107" s="143">
        <v>0</v>
      </c>
      <c r="BO107" s="143">
        <v>0</v>
      </c>
      <c r="BP107" s="143">
        <v>0</v>
      </c>
      <c r="BQ107" s="143">
        <v>0</v>
      </c>
      <c r="BR107" s="143">
        <v>0</v>
      </c>
      <c r="BS107" s="143">
        <v>0</v>
      </c>
      <c r="BT107" s="143">
        <v>0</v>
      </c>
      <c r="BU107" s="143">
        <v>0</v>
      </c>
      <c r="BV107" s="143">
        <v>0</v>
      </c>
      <c r="BW107" s="143">
        <v>0</v>
      </c>
      <c r="BX107" s="143">
        <v>0</v>
      </c>
      <c r="BY107" s="143">
        <v>0</v>
      </c>
      <c r="BZ107" s="143">
        <v>0</v>
      </c>
      <c r="CA107" s="143">
        <v>2702348</v>
      </c>
      <c r="CB107" s="143">
        <v>40342</v>
      </c>
      <c r="CC107" s="143">
        <v>6087</v>
      </c>
      <c r="CD107" s="143">
        <v>0</v>
      </c>
      <c r="CE107" s="143">
        <v>0</v>
      </c>
      <c r="CF107" s="143">
        <v>0</v>
      </c>
      <c r="CG107" s="143">
        <v>2655919</v>
      </c>
      <c r="CH107" s="143">
        <v>459608293</v>
      </c>
      <c r="CI107" s="143">
        <v>184809190</v>
      </c>
      <c r="CJ107" s="143">
        <v>80371639</v>
      </c>
      <c r="CK107" s="143">
        <v>0</v>
      </c>
      <c r="CL107" s="143">
        <v>145716144</v>
      </c>
      <c r="CM107" s="143">
        <v>36041552</v>
      </c>
      <c r="CN107" s="143">
        <v>12669768</v>
      </c>
    </row>
    <row r="108" spans="1:92" x14ac:dyDescent="0.2">
      <c r="A108" s="149">
        <v>204796</v>
      </c>
      <c r="B108" s="150" t="s">
        <v>170</v>
      </c>
      <c r="C108" s="150" t="s">
        <v>164</v>
      </c>
      <c r="D108" s="144">
        <v>1</v>
      </c>
      <c r="E108" s="143" t="s">
        <v>33</v>
      </c>
      <c r="G108" s="143">
        <v>928264732</v>
      </c>
      <c r="H108" s="143">
        <v>534966465</v>
      </c>
      <c r="I108" s="143">
        <v>202529423</v>
      </c>
      <c r="J108" s="143">
        <v>22328947</v>
      </c>
      <c r="K108" s="143">
        <v>48629825</v>
      </c>
      <c r="L108" s="143">
        <v>12366059</v>
      </c>
      <c r="M108" s="143">
        <v>107444013</v>
      </c>
      <c r="N108" s="143">
        <v>484271783</v>
      </c>
      <c r="O108" s="143">
        <v>206075413</v>
      </c>
      <c r="P108" s="143">
        <v>82851763</v>
      </c>
      <c r="Q108" s="143">
        <v>13363509</v>
      </c>
      <c r="R108" s="143">
        <v>25422487</v>
      </c>
      <c r="S108" s="143">
        <v>6170467</v>
      </c>
      <c r="T108" s="143">
        <v>150388144</v>
      </c>
      <c r="U108" s="143">
        <v>120808872</v>
      </c>
      <c r="V108" s="143">
        <v>61348859</v>
      </c>
      <c r="W108" s="143">
        <v>17829398</v>
      </c>
      <c r="X108" s="143">
        <v>3298981</v>
      </c>
      <c r="Y108" s="143">
        <v>6350206</v>
      </c>
      <c r="Z108" s="143">
        <v>1544975</v>
      </c>
      <c r="AA108" s="143">
        <v>30436453</v>
      </c>
      <c r="AB108" s="143">
        <v>152408706</v>
      </c>
      <c r="AC108" s="143">
        <v>81105682</v>
      </c>
      <c r="AD108" s="143">
        <v>26260759</v>
      </c>
      <c r="AE108" s="143">
        <v>3381494</v>
      </c>
      <c r="AF108" s="143">
        <v>7982165</v>
      </c>
      <c r="AG108" s="143">
        <v>2069792</v>
      </c>
      <c r="AH108" s="143">
        <v>31608814</v>
      </c>
      <c r="AI108" s="143">
        <v>90408672</v>
      </c>
      <c r="AJ108" s="143">
        <v>46460017</v>
      </c>
      <c r="AK108" s="143">
        <v>15182626</v>
      </c>
      <c r="AL108" s="143">
        <v>1983460</v>
      </c>
      <c r="AM108" s="143">
        <v>4745817</v>
      </c>
      <c r="AN108" s="143">
        <v>1240439</v>
      </c>
      <c r="AO108" s="143">
        <v>20796313</v>
      </c>
      <c r="AP108" s="143">
        <v>254094421</v>
      </c>
      <c r="AQ108" s="143">
        <v>100636983</v>
      </c>
      <c r="AR108" s="143">
        <v>44896733</v>
      </c>
      <c r="AS108" s="143">
        <v>5983245</v>
      </c>
      <c r="AT108" s="143">
        <v>13280336</v>
      </c>
      <c r="AU108" s="143">
        <v>3413518</v>
      </c>
      <c r="AV108" s="143">
        <v>85883606</v>
      </c>
      <c r="AW108" s="143">
        <v>0</v>
      </c>
      <c r="AX108" s="143">
        <v>19610544</v>
      </c>
      <c r="AY108" s="143">
        <v>13657177</v>
      </c>
      <c r="AZ108" s="143">
        <v>-114903967</v>
      </c>
      <c r="BA108" s="143">
        <v>6096898</v>
      </c>
      <c r="BB108" s="143">
        <v>1611250</v>
      </c>
      <c r="BC108" s="143">
        <v>73928098</v>
      </c>
      <c r="BD108" s="143">
        <v>93787954</v>
      </c>
      <c r="BE108" s="143">
        <v>93787954</v>
      </c>
      <c r="BF108" s="143">
        <v>269911262</v>
      </c>
      <c r="BG108" s="143">
        <v>107137617</v>
      </c>
      <c r="BH108" s="143">
        <v>26643839</v>
      </c>
      <c r="BI108" s="143">
        <v>7518020</v>
      </c>
      <c r="BJ108" s="143">
        <v>14179530</v>
      </c>
      <c r="BK108" s="143">
        <v>3426950</v>
      </c>
      <c r="BL108" s="143">
        <v>111005306</v>
      </c>
      <c r="BM108" s="143">
        <v>2048071319</v>
      </c>
      <c r="BN108" s="143">
        <v>890590117</v>
      </c>
      <c r="BO108" s="143">
        <v>220889943</v>
      </c>
      <c r="BP108" s="143">
        <v>57046311</v>
      </c>
      <c r="BQ108" s="143">
        <v>107593470</v>
      </c>
      <c r="BR108" s="143">
        <v>26003501</v>
      </c>
      <c r="BS108" s="143">
        <v>745947977</v>
      </c>
      <c r="BT108" s="143">
        <v>0</v>
      </c>
      <c r="BU108" s="143">
        <v>0</v>
      </c>
      <c r="BV108" s="143">
        <v>0</v>
      </c>
      <c r="BW108" s="143">
        <v>0</v>
      </c>
      <c r="BX108" s="143">
        <v>0</v>
      </c>
      <c r="BY108" s="143">
        <v>0</v>
      </c>
      <c r="BZ108" s="143">
        <v>0</v>
      </c>
      <c r="CA108" s="143">
        <v>0</v>
      </c>
      <c r="CB108" s="143">
        <v>0</v>
      </c>
      <c r="CC108" s="143">
        <v>0</v>
      </c>
      <c r="CD108" s="143">
        <v>0</v>
      </c>
      <c r="CE108" s="143">
        <v>0</v>
      </c>
      <c r="CF108" s="143">
        <v>0</v>
      </c>
      <c r="CG108" s="143">
        <v>0</v>
      </c>
      <c r="CH108" s="143">
        <v>4442027721</v>
      </c>
      <c r="CI108" s="143">
        <v>2047931697</v>
      </c>
      <c r="CJ108" s="143">
        <v>650741661</v>
      </c>
      <c r="CK108" s="143">
        <v>0</v>
      </c>
      <c r="CL108" s="143">
        <v>1451226678</v>
      </c>
      <c r="CM108" s="143">
        <v>234280734</v>
      </c>
      <c r="CN108" s="143">
        <v>57846951</v>
      </c>
    </row>
    <row r="109" spans="1:92" x14ac:dyDescent="0.2">
      <c r="A109" s="149">
        <v>204857</v>
      </c>
      <c r="B109" s="150" t="s">
        <v>171</v>
      </c>
      <c r="C109" s="150" t="s">
        <v>164</v>
      </c>
      <c r="D109" s="144">
        <v>1</v>
      </c>
      <c r="E109" s="143" t="s">
        <v>29</v>
      </c>
      <c r="G109" s="143">
        <v>238817792</v>
      </c>
      <c r="H109" s="143">
        <v>114331621</v>
      </c>
      <c r="I109" s="143">
        <v>35263870</v>
      </c>
      <c r="J109" s="143">
        <v>21825909</v>
      </c>
      <c r="K109" s="143">
        <v>14414680</v>
      </c>
      <c r="L109" s="143">
        <v>1676648</v>
      </c>
      <c r="M109" s="143">
        <v>51305064</v>
      </c>
      <c r="N109" s="143">
        <v>48593425</v>
      </c>
      <c r="O109" s="143">
        <v>17615789</v>
      </c>
      <c r="P109" s="143">
        <v>4331375</v>
      </c>
      <c r="Q109" s="143">
        <v>4441024</v>
      </c>
      <c r="R109" s="143">
        <v>2933026</v>
      </c>
      <c r="S109" s="143">
        <v>341156</v>
      </c>
      <c r="T109" s="143">
        <v>18931055</v>
      </c>
      <c r="U109" s="143">
        <v>29037173</v>
      </c>
      <c r="V109" s="143">
        <v>10274600</v>
      </c>
      <c r="W109" s="143">
        <v>3333260</v>
      </c>
      <c r="X109" s="143">
        <v>2653750</v>
      </c>
      <c r="Y109" s="143">
        <v>1752640</v>
      </c>
      <c r="Z109" s="143">
        <v>203859</v>
      </c>
      <c r="AA109" s="143">
        <v>10819064</v>
      </c>
      <c r="AB109" s="143">
        <v>58130920</v>
      </c>
      <c r="AC109" s="143">
        <v>29040390</v>
      </c>
      <c r="AD109" s="143">
        <v>10985032</v>
      </c>
      <c r="AE109" s="143">
        <v>5312670</v>
      </c>
      <c r="AF109" s="143">
        <v>3508694</v>
      </c>
      <c r="AG109" s="143">
        <v>408115</v>
      </c>
      <c r="AH109" s="143">
        <v>8876019</v>
      </c>
      <c r="AI109" s="143">
        <v>24157187</v>
      </c>
      <c r="AJ109" s="143">
        <v>11807429</v>
      </c>
      <c r="AK109" s="143">
        <v>4544386</v>
      </c>
      <c r="AL109" s="143">
        <v>2207761</v>
      </c>
      <c r="AM109" s="143">
        <v>1458091</v>
      </c>
      <c r="AN109" s="143">
        <v>169598</v>
      </c>
      <c r="AO109" s="143">
        <v>3969922</v>
      </c>
      <c r="AP109" s="143">
        <v>32919574</v>
      </c>
      <c r="AQ109" s="143">
        <v>15839098</v>
      </c>
      <c r="AR109" s="143">
        <v>6693890</v>
      </c>
      <c r="AS109" s="143">
        <v>3008568</v>
      </c>
      <c r="AT109" s="143">
        <v>1986976</v>
      </c>
      <c r="AU109" s="143">
        <v>231116</v>
      </c>
      <c r="AV109" s="143">
        <v>5159926</v>
      </c>
      <c r="AW109" s="143">
        <v>0</v>
      </c>
      <c r="AX109" s="143">
        <v>19853409</v>
      </c>
      <c r="AY109" s="143">
        <v>9123277</v>
      </c>
      <c r="AZ109" s="143">
        <v>-46590588</v>
      </c>
      <c r="BA109" s="143">
        <v>0</v>
      </c>
      <c r="BB109" s="143">
        <v>0</v>
      </c>
      <c r="BC109" s="143">
        <v>17613902</v>
      </c>
      <c r="BD109" s="143">
        <v>12009219</v>
      </c>
      <c r="BE109" s="143">
        <v>12009219</v>
      </c>
      <c r="BF109" s="143">
        <v>81644816</v>
      </c>
      <c r="BG109" s="143">
        <v>23689021</v>
      </c>
      <c r="BH109" s="143">
        <v>9239717</v>
      </c>
      <c r="BI109" s="143">
        <v>7140906</v>
      </c>
      <c r="BJ109" s="143">
        <v>4716132</v>
      </c>
      <c r="BK109" s="143">
        <v>4058008</v>
      </c>
      <c r="BL109" s="143">
        <v>32801032</v>
      </c>
      <c r="BM109" s="143">
        <v>0</v>
      </c>
      <c r="BN109" s="143">
        <v>0</v>
      </c>
      <c r="BO109" s="143">
        <v>0</v>
      </c>
      <c r="BP109" s="143">
        <v>0</v>
      </c>
      <c r="BQ109" s="143">
        <v>0</v>
      </c>
      <c r="BR109" s="143">
        <v>0</v>
      </c>
      <c r="BS109" s="143">
        <v>0</v>
      </c>
      <c r="BT109" s="143">
        <v>0</v>
      </c>
      <c r="BU109" s="143">
        <v>0</v>
      </c>
      <c r="BV109" s="143">
        <v>0</v>
      </c>
      <c r="BW109" s="143">
        <v>0</v>
      </c>
      <c r="BX109" s="143">
        <v>0</v>
      </c>
      <c r="BY109" s="143">
        <v>0</v>
      </c>
      <c r="BZ109" s="143">
        <v>0</v>
      </c>
      <c r="CA109" s="143">
        <v>586743</v>
      </c>
      <c r="CB109" s="143">
        <v>0</v>
      </c>
      <c r="CC109" s="143">
        <v>0</v>
      </c>
      <c r="CD109" s="143">
        <v>0</v>
      </c>
      <c r="CE109" s="143">
        <v>0</v>
      </c>
      <c r="CF109" s="143">
        <v>0</v>
      </c>
      <c r="CG109" s="143">
        <v>586743</v>
      </c>
      <c r="CH109" s="143">
        <v>525896849</v>
      </c>
      <c r="CI109" s="143">
        <v>242451357</v>
      </c>
      <c r="CJ109" s="143">
        <v>83514807</v>
      </c>
      <c r="CK109" s="143">
        <v>0</v>
      </c>
      <c r="CL109" s="143">
        <v>162071946</v>
      </c>
      <c r="CM109" s="143">
        <v>30770239</v>
      </c>
      <c r="CN109" s="143">
        <v>7088500</v>
      </c>
    </row>
    <row r="110" spans="1:92" x14ac:dyDescent="0.2">
      <c r="A110" s="149">
        <v>206084</v>
      </c>
      <c r="B110" s="150" t="s">
        <v>172</v>
      </c>
      <c r="C110" s="150" t="s">
        <v>164</v>
      </c>
      <c r="D110" s="144">
        <v>1</v>
      </c>
      <c r="E110" s="143" t="s">
        <v>29</v>
      </c>
      <c r="G110" s="143">
        <v>210823714</v>
      </c>
      <c r="H110" s="143">
        <v>116321287</v>
      </c>
      <c r="I110" s="143">
        <v>47157726</v>
      </c>
      <c r="J110" s="143">
        <v>6320897</v>
      </c>
      <c r="K110" s="143">
        <v>24777160</v>
      </c>
      <c r="L110" s="143">
        <v>7386387</v>
      </c>
      <c r="M110" s="143">
        <v>8860257</v>
      </c>
      <c r="N110" s="143">
        <v>59632392</v>
      </c>
      <c r="O110" s="143">
        <v>21538996</v>
      </c>
      <c r="P110" s="143">
        <v>5203797</v>
      </c>
      <c r="Q110" s="143">
        <v>1170429</v>
      </c>
      <c r="R110" s="143">
        <v>3186891</v>
      </c>
      <c r="S110" s="143">
        <v>950053</v>
      </c>
      <c r="T110" s="143">
        <v>27582226</v>
      </c>
      <c r="U110" s="143">
        <v>7096286</v>
      </c>
      <c r="V110" s="143">
        <v>3061088</v>
      </c>
      <c r="W110" s="143">
        <v>727749</v>
      </c>
      <c r="X110" s="143">
        <v>166339</v>
      </c>
      <c r="Y110" s="143">
        <v>403862</v>
      </c>
      <c r="Z110" s="143">
        <v>120396</v>
      </c>
      <c r="AA110" s="143">
        <v>2616852</v>
      </c>
      <c r="AB110" s="143">
        <v>52596997</v>
      </c>
      <c r="AC110" s="143">
        <v>29764674</v>
      </c>
      <c r="AD110" s="143">
        <v>9605339</v>
      </c>
      <c r="AE110" s="143">
        <v>1617412</v>
      </c>
      <c r="AF110" s="143">
        <v>595732</v>
      </c>
      <c r="AG110" s="143">
        <v>177595</v>
      </c>
      <c r="AH110" s="143">
        <v>10836245</v>
      </c>
      <c r="AI110" s="143">
        <v>19804082</v>
      </c>
      <c r="AJ110" s="143">
        <v>12605784</v>
      </c>
      <c r="AK110" s="143">
        <v>3796631</v>
      </c>
      <c r="AL110" s="143">
        <v>684998</v>
      </c>
      <c r="AM110" s="143">
        <v>181548</v>
      </c>
      <c r="AN110" s="143">
        <v>54122</v>
      </c>
      <c r="AO110" s="143">
        <v>2480999</v>
      </c>
      <c r="AP110" s="143">
        <v>77669934</v>
      </c>
      <c r="AQ110" s="143">
        <v>30236145</v>
      </c>
      <c r="AR110" s="143">
        <v>15485287</v>
      </c>
      <c r="AS110" s="143">
        <v>1643032</v>
      </c>
      <c r="AT110" s="143">
        <v>1382606</v>
      </c>
      <c r="AU110" s="143">
        <v>501428</v>
      </c>
      <c r="AV110" s="143">
        <v>28421436</v>
      </c>
      <c r="AW110" s="143">
        <v>0</v>
      </c>
      <c r="AX110" s="143">
        <v>9704619</v>
      </c>
      <c r="AY110" s="143">
        <v>4115411</v>
      </c>
      <c r="AZ110" s="143">
        <v>-17823969</v>
      </c>
      <c r="BA110" s="143">
        <v>0</v>
      </c>
      <c r="BB110" s="143">
        <v>0</v>
      </c>
      <c r="BC110" s="143">
        <v>4003939</v>
      </c>
      <c r="BD110" s="143">
        <v>30276863</v>
      </c>
      <c r="BE110" s="143">
        <v>30276863</v>
      </c>
      <c r="BF110" s="143">
        <v>69490465</v>
      </c>
      <c r="BG110" s="143">
        <v>15433548</v>
      </c>
      <c r="BH110" s="143">
        <v>4344165</v>
      </c>
      <c r="BI110" s="143">
        <v>838659</v>
      </c>
      <c r="BJ110" s="143">
        <v>3941550</v>
      </c>
      <c r="BK110" s="143">
        <v>1235472</v>
      </c>
      <c r="BL110" s="143">
        <v>43697071</v>
      </c>
      <c r="BM110" s="143">
        <v>260383590</v>
      </c>
      <c r="BN110" s="143">
        <v>99046831</v>
      </c>
      <c r="BO110" s="143">
        <v>25073764</v>
      </c>
      <c r="BP110" s="143">
        <v>5382203</v>
      </c>
      <c r="BQ110" s="143">
        <v>13057350</v>
      </c>
      <c r="BR110" s="143">
        <v>1752143</v>
      </c>
      <c r="BS110" s="143">
        <v>116071299</v>
      </c>
      <c r="BT110" s="143">
        <v>0</v>
      </c>
      <c r="BU110" s="143">
        <v>0</v>
      </c>
      <c r="BV110" s="143">
        <v>0</v>
      </c>
      <c r="BW110" s="143">
        <v>0</v>
      </c>
      <c r="BX110" s="143">
        <v>0</v>
      </c>
      <c r="BY110" s="143">
        <v>0</v>
      </c>
      <c r="BZ110" s="143">
        <v>0</v>
      </c>
      <c r="CA110" s="143">
        <v>0</v>
      </c>
      <c r="CB110" s="143">
        <v>0</v>
      </c>
      <c r="CC110" s="143">
        <v>0</v>
      </c>
      <c r="CD110" s="143">
        <v>0</v>
      </c>
      <c r="CE110" s="143">
        <v>0</v>
      </c>
      <c r="CF110" s="143">
        <v>0</v>
      </c>
      <c r="CG110" s="143">
        <v>0</v>
      </c>
      <c r="CH110" s="143">
        <v>787774323</v>
      </c>
      <c r="CI110" s="143">
        <v>337712972</v>
      </c>
      <c r="CJ110" s="143">
        <v>115509869</v>
      </c>
      <c r="CK110" s="143">
        <v>0</v>
      </c>
      <c r="CL110" s="143">
        <v>274847187</v>
      </c>
      <c r="CM110" s="143">
        <v>47526699</v>
      </c>
      <c r="CN110" s="143">
        <v>12177596</v>
      </c>
    </row>
    <row r="111" spans="1:92" x14ac:dyDescent="0.2">
      <c r="A111" s="149">
        <v>206604</v>
      </c>
      <c r="B111" s="150" t="s">
        <v>173</v>
      </c>
      <c r="C111" s="150" t="s">
        <v>164</v>
      </c>
      <c r="D111" s="144">
        <v>1</v>
      </c>
      <c r="E111" s="143" t="s">
        <v>29</v>
      </c>
      <c r="G111" s="143">
        <v>123908422</v>
      </c>
      <c r="H111" s="143">
        <v>87537864</v>
      </c>
      <c r="I111" s="143">
        <v>21645978</v>
      </c>
      <c r="J111" s="143">
        <v>3297056</v>
      </c>
      <c r="K111" s="143">
        <v>2410012</v>
      </c>
      <c r="L111" s="143">
        <v>174330</v>
      </c>
      <c r="M111" s="143">
        <v>8843182</v>
      </c>
      <c r="N111" s="143">
        <v>31153855</v>
      </c>
      <c r="O111" s="143">
        <v>18707279</v>
      </c>
      <c r="P111" s="143">
        <v>4460736</v>
      </c>
      <c r="Q111" s="143">
        <v>1648535</v>
      </c>
      <c r="R111" s="143">
        <v>1205006</v>
      </c>
      <c r="S111" s="143">
        <v>87165</v>
      </c>
      <c r="T111" s="143">
        <v>5045134</v>
      </c>
      <c r="U111" s="143">
        <v>13250866</v>
      </c>
      <c r="V111" s="143">
        <v>5042397</v>
      </c>
      <c r="W111" s="143">
        <v>1474407</v>
      </c>
      <c r="X111" s="143">
        <v>1413028</v>
      </c>
      <c r="Y111" s="143">
        <v>1004172</v>
      </c>
      <c r="Z111" s="143">
        <v>72638</v>
      </c>
      <c r="AA111" s="143">
        <v>4244224</v>
      </c>
      <c r="AB111" s="143">
        <v>75892581</v>
      </c>
      <c r="AC111" s="143">
        <v>22070890</v>
      </c>
      <c r="AD111" s="143">
        <v>6749105</v>
      </c>
      <c r="AE111" s="143">
        <v>10126707</v>
      </c>
      <c r="AF111" s="143">
        <v>7430870</v>
      </c>
      <c r="AG111" s="143">
        <v>537518</v>
      </c>
      <c r="AH111" s="143">
        <v>28977491</v>
      </c>
      <c r="AI111" s="143">
        <v>16963806</v>
      </c>
      <c r="AJ111" s="143">
        <v>9306289</v>
      </c>
      <c r="AK111" s="143">
        <v>2945310</v>
      </c>
      <c r="AL111" s="143">
        <v>1177513</v>
      </c>
      <c r="AM111" s="143">
        <v>803337</v>
      </c>
      <c r="AN111" s="143">
        <v>58110</v>
      </c>
      <c r="AO111" s="143">
        <v>2673247</v>
      </c>
      <c r="AP111" s="143">
        <v>30351206</v>
      </c>
      <c r="AQ111" s="143">
        <v>15694222</v>
      </c>
      <c r="AR111" s="143">
        <v>5494019</v>
      </c>
      <c r="AS111" s="143">
        <v>2355006</v>
      </c>
      <c r="AT111" s="143">
        <v>1606675</v>
      </c>
      <c r="AU111" s="143">
        <v>116220</v>
      </c>
      <c r="AV111" s="143">
        <v>5085064</v>
      </c>
      <c r="AW111" s="143">
        <v>0</v>
      </c>
      <c r="AX111" s="143">
        <v>6566868</v>
      </c>
      <c r="AY111" s="143">
        <v>3158797</v>
      </c>
      <c r="AZ111" s="143">
        <v>-23550405</v>
      </c>
      <c r="BA111" s="143">
        <v>2811680</v>
      </c>
      <c r="BB111" s="143">
        <v>203385</v>
      </c>
      <c r="BC111" s="143">
        <v>10809675</v>
      </c>
      <c r="BD111" s="143">
        <v>21144457</v>
      </c>
      <c r="BE111" s="143">
        <v>21144457</v>
      </c>
      <c r="BF111" s="143">
        <v>25323467</v>
      </c>
      <c r="BG111" s="143">
        <v>6290475</v>
      </c>
      <c r="BH111" s="143">
        <v>2063917</v>
      </c>
      <c r="BI111" s="143">
        <v>3532560</v>
      </c>
      <c r="BJ111" s="143">
        <v>2811680</v>
      </c>
      <c r="BK111" s="143">
        <v>203384</v>
      </c>
      <c r="BL111" s="143">
        <v>10421451</v>
      </c>
      <c r="BM111" s="143">
        <v>0</v>
      </c>
      <c r="BN111" s="143">
        <v>0</v>
      </c>
      <c r="BO111" s="143">
        <v>0</v>
      </c>
      <c r="BP111" s="143">
        <v>0</v>
      </c>
      <c r="BQ111" s="143">
        <v>0</v>
      </c>
      <c r="BR111" s="143">
        <v>0</v>
      </c>
      <c r="BS111" s="143">
        <v>0</v>
      </c>
      <c r="BT111" s="143">
        <v>0</v>
      </c>
      <c r="BU111" s="143">
        <v>0</v>
      </c>
      <c r="BV111" s="143">
        <v>0</v>
      </c>
      <c r="BW111" s="143">
        <v>0</v>
      </c>
      <c r="BX111" s="143">
        <v>0</v>
      </c>
      <c r="BY111" s="143">
        <v>0</v>
      </c>
      <c r="BZ111" s="143">
        <v>0</v>
      </c>
      <c r="CA111" s="143">
        <v>45273086</v>
      </c>
      <c r="CB111" s="143">
        <v>103200</v>
      </c>
      <c r="CC111" s="143">
        <v>1487</v>
      </c>
      <c r="CD111" s="143">
        <v>0</v>
      </c>
      <c r="CE111" s="143">
        <v>0</v>
      </c>
      <c r="CF111" s="143">
        <v>0</v>
      </c>
      <c r="CG111" s="143">
        <v>45168399</v>
      </c>
      <c r="CH111" s="143">
        <v>383261746</v>
      </c>
      <c r="CI111" s="143">
        <v>171319484</v>
      </c>
      <c r="CJ111" s="143">
        <v>47993756</v>
      </c>
      <c r="CK111" s="143">
        <v>0</v>
      </c>
      <c r="CL111" s="143">
        <v>142412324</v>
      </c>
      <c r="CM111" s="143">
        <v>20083432</v>
      </c>
      <c r="CN111" s="143">
        <v>1452750</v>
      </c>
    </row>
    <row r="112" spans="1:92" x14ac:dyDescent="0.2">
      <c r="A112" s="153">
        <v>207388</v>
      </c>
      <c r="B112" s="154" t="s">
        <v>174</v>
      </c>
      <c r="C112" s="154" t="s">
        <v>175</v>
      </c>
      <c r="D112" s="155">
        <v>1</v>
      </c>
      <c r="E112" s="155" t="s">
        <v>29</v>
      </c>
      <c r="F112" s="155" t="s">
        <v>40</v>
      </c>
      <c r="G112" s="155">
        <v>176386203</v>
      </c>
      <c r="H112" s="155">
        <v>97659159</v>
      </c>
      <c r="I112" s="155">
        <v>34639905</v>
      </c>
      <c r="J112" s="155">
        <v>9481867</v>
      </c>
      <c r="K112" s="155">
        <v>8895495</v>
      </c>
      <c r="L112" s="155">
        <v>2862271</v>
      </c>
      <c r="M112" s="155">
        <v>22847506</v>
      </c>
      <c r="N112" s="155">
        <v>122584424</v>
      </c>
      <c r="O112" s="155">
        <v>56478796</v>
      </c>
      <c r="P112" s="155">
        <v>19126168</v>
      </c>
      <c r="Q112" s="155">
        <v>7517796</v>
      </c>
      <c r="R112" s="155">
        <v>7052885</v>
      </c>
      <c r="S112" s="155">
        <v>2125935</v>
      </c>
      <c r="T112" s="155">
        <v>30282844</v>
      </c>
      <c r="U112" s="155">
        <v>62826910</v>
      </c>
      <c r="V112" s="155">
        <v>35713891</v>
      </c>
      <c r="W112" s="155">
        <v>16157449</v>
      </c>
      <c r="X112" s="155">
        <v>709139</v>
      </c>
      <c r="Y112" s="155">
        <v>665285</v>
      </c>
      <c r="Z112" s="155">
        <v>0</v>
      </c>
      <c r="AA112" s="155">
        <v>9581146</v>
      </c>
      <c r="AB112" s="155">
        <v>72688517</v>
      </c>
      <c r="AC112" s="155">
        <v>25375815</v>
      </c>
      <c r="AD112" s="155">
        <v>10223117</v>
      </c>
      <c r="AE112" s="155">
        <v>8012943</v>
      </c>
      <c r="AF112" s="155">
        <v>7517411</v>
      </c>
      <c r="AG112" s="155">
        <v>28470</v>
      </c>
      <c r="AH112" s="155">
        <v>21530761</v>
      </c>
      <c r="AI112" s="155">
        <v>20696744</v>
      </c>
      <c r="AJ112" s="155">
        <v>12332077</v>
      </c>
      <c r="AK112" s="155">
        <v>4665407</v>
      </c>
      <c r="AL112" s="155">
        <v>167024</v>
      </c>
      <c r="AM112" s="155">
        <v>156695</v>
      </c>
      <c r="AN112" s="155">
        <v>52670</v>
      </c>
      <c r="AO112" s="155">
        <v>3322871</v>
      </c>
      <c r="AP112" s="155">
        <v>17632392</v>
      </c>
      <c r="AQ112" s="155">
        <v>9580586</v>
      </c>
      <c r="AR112" s="155">
        <v>5050918</v>
      </c>
      <c r="AS112" s="155">
        <v>466002</v>
      </c>
      <c r="AT112" s="155">
        <v>437184</v>
      </c>
      <c r="AU112" s="155">
        <v>763622</v>
      </c>
      <c r="AV112" s="155">
        <v>1334080</v>
      </c>
      <c r="AW112" s="155">
        <v>0</v>
      </c>
      <c r="AX112" s="155">
        <v>8102381</v>
      </c>
      <c r="AY112" s="155">
        <v>3535322</v>
      </c>
      <c r="AZ112" s="155">
        <v>-47184366</v>
      </c>
      <c r="BA112" s="155">
        <v>4098692</v>
      </c>
      <c r="BB112" s="155">
        <v>1156822</v>
      </c>
      <c r="BC112" s="155">
        <v>30291149</v>
      </c>
      <c r="BD112" s="155">
        <v>87784665</v>
      </c>
      <c r="BE112" s="155">
        <v>87784665</v>
      </c>
      <c r="BF112" s="155">
        <v>173297818</v>
      </c>
      <c r="BG112" s="155">
        <v>36744000</v>
      </c>
      <c r="BH112" s="155">
        <v>10831040</v>
      </c>
      <c r="BI112" s="155">
        <v>20829595</v>
      </c>
      <c r="BJ112" s="155">
        <v>19541462</v>
      </c>
      <c r="BK112" s="155">
        <v>16415084</v>
      </c>
      <c r="BL112" s="155">
        <v>68936637</v>
      </c>
      <c r="BM112" s="155">
        <v>0</v>
      </c>
      <c r="BN112" s="155">
        <v>0</v>
      </c>
      <c r="BO112" s="155">
        <v>0</v>
      </c>
      <c r="BP112" s="155">
        <v>0</v>
      </c>
      <c r="BQ112" s="155">
        <v>0</v>
      </c>
      <c r="BR112" s="155">
        <v>0</v>
      </c>
      <c r="BS112" s="155">
        <v>0</v>
      </c>
      <c r="BT112" s="155">
        <v>0</v>
      </c>
      <c r="BU112" s="155">
        <v>0</v>
      </c>
      <c r="BV112" s="155">
        <v>0</v>
      </c>
      <c r="BW112" s="155">
        <v>0</v>
      </c>
      <c r="BX112" s="155">
        <v>0</v>
      </c>
      <c r="BY112" s="155">
        <v>0</v>
      </c>
      <c r="BZ112" s="155">
        <v>0</v>
      </c>
      <c r="CA112" s="155">
        <v>0</v>
      </c>
      <c r="CB112" s="155">
        <v>0</v>
      </c>
      <c r="CC112" s="155">
        <v>0</v>
      </c>
      <c r="CD112" s="155">
        <v>0</v>
      </c>
      <c r="CE112" s="155">
        <v>0</v>
      </c>
      <c r="CF112" s="155">
        <v>0</v>
      </c>
      <c r="CG112" s="155">
        <v>0</v>
      </c>
      <c r="CH112" s="155">
        <v>733897673</v>
      </c>
      <c r="CI112" s="155">
        <v>281986705</v>
      </c>
      <c r="CJ112" s="155">
        <v>104229326</v>
      </c>
      <c r="CK112" s="155">
        <v>0</v>
      </c>
      <c r="CL112" s="155">
        <v>275911659</v>
      </c>
      <c r="CM112" s="155">
        <v>48365109</v>
      </c>
      <c r="CN112" s="155">
        <v>23404874</v>
      </c>
    </row>
    <row r="113" spans="1:92" x14ac:dyDescent="0.2">
      <c r="A113" s="149">
        <v>207500</v>
      </c>
      <c r="B113" s="150" t="s">
        <v>176</v>
      </c>
      <c r="C113" s="150" t="s">
        <v>175</v>
      </c>
      <c r="D113" s="144">
        <v>1</v>
      </c>
      <c r="E113" s="143" t="s">
        <v>33</v>
      </c>
      <c r="G113" s="143">
        <v>260395000</v>
      </c>
      <c r="H113" s="143">
        <v>138410000</v>
      </c>
      <c r="I113" s="143">
        <v>47721000</v>
      </c>
      <c r="J113" s="143">
        <v>16892000</v>
      </c>
      <c r="K113" s="143">
        <v>18785000</v>
      </c>
      <c r="L113" s="143">
        <v>9715000</v>
      </c>
      <c r="M113" s="143">
        <v>28872000</v>
      </c>
      <c r="N113" s="143">
        <v>113558000</v>
      </c>
      <c r="O113" s="143">
        <v>55872000</v>
      </c>
      <c r="P113" s="143">
        <v>12602000</v>
      </c>
      <c r="Q113" s="143">
        <v>7366000</v>
      </c>
      <c r="R113" s="143">
        <v>8192000</v>
      </c>
      <c r="S113" s="143">
        <v>4237000</v>
      </c>
      <c r="T113" s="143">
        <v>25289000</v>
      </c>
      <c r="U113" s="143">
        <v>65406000</v>
      </c>
      <c r="V113" s="143">
        <v>33724000</v>
      </c>
      <c r="W113" s="143">
        <v>7968000</v>
      </c>
      <c r="X113" s="143">
        <v>4243000</v>
      </c>
      <c r="Y113" s="143">
        <v>4718000</v>
      </c>
      <c r="Z113" s="143">
        <v>2440000</v>
      </c>
      <c r="AA113" s="143">
        <v>12313000</v>
      </c>
      <c r="AB113" s="143">
        <v>76711000</v>
      </c>
      <c r="AC113" s="143">
        <v>35321000</v>
      </c>
      <c r="AD113" s="143">
        <v>13766000</v>
      </c>
      <c r="AE113" s="143">
        <v>4976000</v>
      </c>
      <c r="AF113" s="143">
        <v>5534000</v>
      </c>
      <c r="AG113" s="143">
        <v>2862000</v>
      </c>
      <c r="AH113" s="143">
        <v>14252000</v>
      </c>
      <c r="AI113" s="143">
        <v>23904000</v>
      </c>
      <c r="AJ113" s="143">
        <v>11493000</v>
      </c>
      <c r="AK113" s="143">
        <v>3798000</v>
      </c>
      <c r="AL113" s="143">
        <v>1667000</v>
      </c>
      <c r="AM113" s="143">
        <v>1854000</v>
      </c>
      <c r="AN113" s="143">
        <v>959000</v>
      </c>
      <c r="AO113" s="143">
        <v>4133000</v>
      </c>
      <c r="AP113" s="143">
        <v>49646000</v>
      </c>
      <c r="AQ113" s="143">
        <v>31408000</v>
      </c>
      <c r="AR113" s="143">
        <v>7733000</v>
      </c>
      <c r="AS113" s="143">
        <v>2896000</v>
      </c>
      <c r="AT113" s="143">
        <v>3220000</v>
      </c>
      <c r="AU113" s="143">
        <v>1665000</v>
      </c>
      <c r="AV113" s="143">
        <v>2724000</v>
      </c>
      <c r="AW113" s="143">
        <v>0</v>
      </c>
      <c r="AX113" s="143">
        <v>5964000</v>
      </c>
      <c r="AY113" s="143">
        <v>2430000</v>
      </c>
      <c r="AZ113" s="143">
        <v>-48760000</v>
      </c>
      <c r="BA113" s="143">
        <v>0</v>
      </c>
      <c r="BB113" s="143">
        <v>0</v>
      </c>
      <c r="BC113" s="143">
        <v>40366000</v>
      </c>
      <c r="BD113" s="143">
        <v>30906000</v>
      </c>
      <c r="BE113" s="143">
        <v>30906000</v>
      </c>
      <c r="BF113" s="143">
        <v>162851000</v>
      </c>
      <c r="BG113" s="143">
        <v>47728000</v>
      </c>
      <c r="BH113" s="143">
        <v>13622000</v>
      </c>
      <c r="BI113" s="143">
        <v>10720000</v>
      </c>
      <c r="BJ113" s="143">
        <v>11921000</v>
      </c>
      <c r="BK113" s="143">
        <v>6165000</v>
      </c>
      <c r="BL113" s="143">
        <v>72695000</v>
      </c>
      <c r="BM113" s="143">
        <v>0</v>
      </c>
      <c r="BN113" s="143">
        <v>0</v>
      </c>
      <c r="BO113" s="143">
        <v>0</v>
      </c>
      <c r="BP113" s="143">
        <v>0</v>
      </c>
      <c r="BQ113" s="143">
        <v>0</v>
      </c>
      <c r="BR113" s="143">
        <v>0</v>
      </c>
      <c r="BS113" s="143">
        <v>0</v>
      </c>
      <c r="BT113" s="143">
        <v>0</v>
      </c>
      <c r="BU113" s="143">
        <v>0</v>
      </c>
      <c r="BV113" s="143">
        <v>0</v>
      </c>
      <c r="BW113" s="143">
        <v>0</v>
      </c>
      <c r="BX113" s="143">
        <v>0</v>
      </c>
      <c r="BY113" s="143">
        <v>0</v>
      </c>
      <c r="BZ113" s="143">
        <v>0</v>
      </c>
      <c r="CA113" s="143">
        <v>7778000</v>
      </c>
      <c r="CB113" s="143">
        <v>0</v>
      </c>
      <c r="CC113" s="143">
        <v>0</v>
      </c>
      <c r="CD113" s="143">
        <v>0</v>
      </c>
      <c r="CE113" s="143">
        <v>0</v>
      </c>
      <c r="CF113" s="143">
        <v>0</v>
      </c>
      <c r="CG113" s="143">
        <v>7778000</v>
      </c>
      <c r="CH113" s="143">
        <v>791155000</v>
      </c>
      <c r="CI113" s="143">
        <v>359920000</v>
      </c>
      <c r="CJ113" s="143">
        <v>109640000</v>
      </c>
      <c r="CK113" s="143">
        <v>0</v>
      </c>
      <c r="CL113" s="143">
        <v>239328000</v>
      </c>
      <c r="CM113" s="143">
        <v>54224000</v>
      </c>
      <c r="CN113" s="143">
        <v>28043000</v>
      </c>
    </row>
    <row r="114" spans="1:92" x14ac:dyDescent="0.2">
      <c r="A114" s="149">
        <v>209542</v>
      </c>
      <c r="B114" s="150" t="s">
        <v>177</v>
      </c>
      <c r="C114" s="150" t="s">
        <v>178</v>
      </c>
      <c r="D114" s="144">
        <v>1</v>
      </c>
      <c r="E114" s="143" t="s">
        <v>33</v>
      </c>
      <c r="G114" s="143">
        <v>193321188</v>
      </c>
      <c r="H114" s="143">
        <v>101503858</v>
      </c>
      <c r="I114" s="143">
        <v>48131876</v>
      </c>
      <c r="J114" s="143">
        <v>7128324</v>
      </c>
      <c r="K114" s="143">
        <v>9535580</v>
      </c>
      <c r="L114" s="143">
        <v>4703520</v>
      </c>
      <c r="M114" s="143">
        <v>22318030</v>
      </c>
      <c r="N114" s="143">
        <v>188147478</v>
      </c>
      <c r="O114" s="143">
        <v>95791490</v>
      </c>
      <c r="P114" s="143">
        <v>42967469</v>
      </c>
      <c r="Q114" s="143">
        <v>6937554</v>
      </c>
      <c r="R114" s="143">
        <v>9280386</v>
      </c>
      <c r="S114" s="143">
        <v>4577644</v>
      </c>
      <c r="T114" s="143">
        <v>28592935</v>
      </c>
      <c r="U114" s="143">
        <v>90173293</v>
      </c>
      <c r="V114" s="143">
        <v>27069423</v>
      </c>
      <c r="W114" s="143">
        <v>12070590</v>
      </c>
      <c r="X114" s="143">
        <v>3324956</v>
      </c>
      <c r="Y114" s="143">
        <v>4447803</v>
      </c>
      <c r="Z114" s="143">
        <v>2193924</v>
      </c>
      <c r="AA114" s="143">
        <v>41066597</v>
      </c>
      <c r="AB114" s="143">
        <v>52667636</v>
      </c>
      <c r="AC114" s="143">
        <v>23401824</v>
      </c>
      <c r="AD114" s="143">
        <v>10304600</v>
      </c>
      <c r="AE114" s="143">
        <v>1942011</v>
      </c>
      <c r="AF114" s="143">
        <v>2597834</v>
      </c>
      <c r="AG114" s="143">
        <v>1281408</v>
      </c>
      <c r="AH114" s="143">
        <v>13139959</v>
      </c>
      <c r="AI114" s="143">
        <v>24256773</v>
      </c>
      <c r="AJ114" s="143">
        <v>10867759</v>
      </c>
      <c r="AK114" s="143">
        <v>5187986</v>
      </c>
      <c r="AL114" s="143">
        <v>894419</v>
      </c>
      <c r="AM114" s="143">
        <v>1196467</v>
      </c>
      <c r="AN114" s="143">
        <v>590169</v>
      </c>
      <c r="AO114" s="143">
        <v>5519973</v>
      </c>
      <c r="AP114" s="143">
        <v>56342768</v>
      </c>
      <c r="AQ114" s="143">
        <v>21923275</v>
      </c>
      <c r="AR114" s="143">
        <v>9642596</v>
      </c>
      <c r="AS114" s="143">
        <v>2077524</v>
      </c>
      <c r="AT114" s="143">
        <v>2779111</v>
      </c>
      <c r="AU114" s="143">
        <v>1370824</v>
      </c>
      <c r="AV114" s="143">
        <v>18549438</v>
      </c>
      <c r="AW114" s="143">
        <v>0</v>
      </c>
      <c r="AX114" s="143">
        <v>6765031</v>
      </c>
      <c r="AY114" s="143">
        <v>3325310</v>
      </c>
      <c r="AZ114" s="143">
        <v>-26845541</v>
      </c>
      <c r="BA114" s="143">
        <v>0</v>
      </c>
      <c r="BB114" s="143">
        <v>0</v>
      </c>
      <c r="BC114" s="143">
        <v>16755200</v>
      </c>
      <c r="BD114" s="143">
        <v>25483916</v>
      </c>
      <c r="BE114" s="143">
        <v>25483916</v>
      </c>
      <c r="BF114" s="143">
        <v>121027795</v>
      </c>
      <c r="BG114" s="143">
        <v>34487983</v>
      </c>
      <c r="BH114" s="143">
        <v>12025543</v>
      </c>
      <c r="BI114" s="143">
        <v>4540753</v>
      </c>
      <c r="BJ114" s="143">
        <v>10162189</v>
      </c>
      <c r="BK114" s="143">
        <v>6952231</v>
      </c>
      <c r="BL114" s="143">
        <v>52859096</v>
      </c>
      <c r="BM114" s="143">
        <v>0</v>
      </c>
      <c r="BN114" s="143">
        <v>0</v>
      </c>
      <c r="BO114" s="143">
        <v>0</v>
      </c>
      <c r="BP114" s="143">
        <v>0</v>
      </c>
      <c r="BQ114" s="143">
        <v>0</v>
      </c>
      <c r="BR114" s="143">
        <v>0</v>
      </c>
      <c r="BS114" s="143">
        <v>0</v>
      </c>
      <c r="BT114" s="143">
        <v>0</v>
      </c>
      <c r="BU114" s="143">
        <v>0</v>
      </c>
      <c r="BV114" s="143">
        <v>0</v>
      </c>
      <c r="BW114" s="143">
        <v>0</v>
      </c>
      <c r="BX114" s="143">
        <v>0</v>
      </c>
      <c r="BY114" s="143">
        <v>0</v>
      </c>
      <c r="BZ114" s="143">
        <v>0</v>
      </c>
      <c r="CA114" s="143">
        <v>12230251</v>
      </c>
      <c r="CB114" s="143">
        <v>6986153</v>
      </c>
      <c r="CC114" s="143">
        <v>4100116</v>
      </c>
      <c r="CD114" s="143">
        <v>0</v>
      </c>
      <c r="CE114" s="143">
        <v>0</v>
      </c>
      <c r="CF114" s="143">
        <v>0</v>
      </c>
      <c r="CG114" s="143">
        <v>1143982</v>
      </c>
      <c r="CH114" s="143">
        <v>763651098</v>
      </c>
      <c r="CI114" s="143">
        <v>328796796</v>
      </c>
      <c r="CJ114" s="143">
        <v>147756086</v>
      </c>
      <c r="CK114" s="143">
        <v>0</v>
      </c>
      <c r="CL114" s="143">
        <v>225429126</v>
      </c>
      <c r="CM114" s="143">
        <v>39999370</v>
      </c>
      <c r="CN114" s="143">
        <v>21669720</v>
      </c>
    </row>
    <row r="115" spans="1:92" x14ac:dyDescent="0.2">
      <c r="A115" s="149">
        <v>209551</v>
      </c>
      <c r="B115" s="150" t="s">
        <v>179</v>
      </c>
      <c r="C115" s="150" t="s">
        <v>178</v>
      </c>
      <c r="D115" s="144">
        <v>1</v>
      </c>
      <c r="E115" s="143" t="s">
        <v>33</v>
      </c>
      <c r="G115" s="143">
        <v>232930719</v>
      </c>
      <c r="H115" s="143">
        <v>112597400</v>
      </c>
      <c r="I115" s="143">
        <v>63501858</v>
      </c>
      <c r="J115" s="143">
        <v>10394208</v>
      </c>
      <c r="K115" s="143">
        <v>10658772</v>
      </c>
      <c r="L115" s="143">
        <v>6692798</v>
      </c>
      <c r="M115" s="143">
        <v>29085683</v>
      </c>
      <c r="N115" s="143">
        <v>93958631</v>
      </c>
      <c r="O115" s="143">
        <v>33442351</v>
      </c>
      <c r="P115" s="143">
        <v>16169330</v>
      </c>
      <c r="Q115" s="143">
        <v>4192773</v>
      </c>
      <c r="R115" s="143">
        <v>4299491</v>
      </c>
      <c r="S115" s="143">
        <v>2699713</v>
      </c>
      <c r="T115" s="143">
        <v>33154973</v>
      </c>
      <c r="U115" s="143">
        <v>42812404</v>
      </c>
      <c r="V115" s="143">
        <v>15858579</v>
      </c>
      <c r="W115" s="143">
        <v>7573660</v>
      </c>
      <c r="X115" s="143">
        <v>1910444</v>
      </c>
      <c r="Y115" s="143">
        <v>1959070</v>
      </c>
      <c r="Z115" s="143">
        <v>1230129</v>
      </c>
      <c r="AA115" s="143">
        <v>14280522</v>
      </c>
      <c r="AB115" s="143">
        <v>46039868</v>
      </c>
      <c r="AC115" s="143">
        <v>21968011</v>
      </c>
      <c r="AD115" s="143">
        <v>9976240</v>
      </c>
      <c r="AE115" s="143">
        <v>2054465</v>
      </c>
      <c r="AF115" s="143">
        <v>2106757</v>
      </c>
      <c r="AG115" s="143">
        <v>1322863</v>
      </c>
      <c r="AH115" s="143">
        <v>8611532</v>
      </c>
      <c r="AI115" s="143">
        <v>31623828</v>
      </c>
      <c r="AJ115" s="143">
        <v>15209870</v>
      </c>
      <c r="AK115" s="143">
        <v>7592111</v>
      </c>
      <c r="AL115" s="143">
        <v>1411169</v>
      </c>
      <c r="AM115" s="143">
        <v>1447088</v>
      </c>
      <c r="AN115" s="143">
        <v>908647</v>
      </c>
      <c r="AO115" s="143">
        <v>5054943</v>
      </c>
      <c r="AP115" s="143">
        <v>67169317</v>
      </c>
      <c r="AQ115" s="143">
        <v>28835306</v>
      </c>
      <c r="AR115" s="143">
        <v>13573915</v>
      </c>
      <c r="AS115" s="143">
        <v>2997337</v>
      </c>
      <c r="AT115" s="143">
        <v>3073628</v>
      </c>
      <c r="AU115" s="143">
        <v>1929976</v>
      </c>
      <c r="AV115" s="143">
        <v>16759155</v>
      </c>
      <c r="AW115" s="143">
        <v>0</v>
      </c>
      <c r="AX115" s="143">
        <v>9679992</v>
      </c>
      <c r="AY115" s="143">
        <v>5227199</v>
      </c>
      <c r="AZ115" s="143">
        <v>-29695637</v>
      </c>
      <c r="BA115" s="143">
        <v>0</v>
      </c>
      <c r="BB115" s="143">
        <v>0</v>
      </c>
      <c r="BC115" s="143">
        <v>14788446</v>
      </c>
      <c r="BD115" s="143">
        <v>15749182</v>
      </c>
      <c r="BE115" s="143">
        <v>15749182</v>
      </c>
      <c r="BF115" s="143">
        <v>146079484</v>
      </c>
      <c r="BG115" s="143">
        <v>45018976</v>
      </c>
      <c r="BH115" s="143">
        <v>20304898</v>
      </c>
      <c r="BI115" s="143">
        <v>6735241</v>
      </c>
      <c r="BJ115" s="143">
        <v>12999150</v>
      </c>
      <c r="BK115" s="143">
        <v>6388454</v>
      </c>
      <c r="BL115" s="143">
        <v>54632765</v>
      </c>
      <c r="BM115" s="143">
        <v>0</v>
      </c>
      <c r="BN115" s="143">
        <v>0</v>
      </c>
      <c r="BO115" s="143">
        <v>0</v>
      </c>
      <c r="BP115" s="143">
        <v>0</v>
      </c>
      <c r="BQ115" s="143">
        <v>0</v>
      </c>
      <c r="BR115" s="143">
        <v>0</v>
      </c>
      <c r="BS115" s="143">
        <v>0</v>
      </c>
      <c r="BT115" s="143">
        <v>0</v>
      </c>
      <c r="BU115" s="143">
        <v>0</v>
      </c>
      <c r="BV115" s="143">
        <v>0</v>
      </c>
      <c r="BW115" s="143">
        <v>0</v>
      </c>
      <c r="BX115" s="143">
        <v>0</v>
      </c>
      <c r="BY115" s="143">
        <v>0</v>
      </c>
      <c r="BZ115" s="143">
        <v>0</v>
      </c>
      <c r="CA115" s="143">
        <v>9437231</v>
      </c>
      <c r="CB115" s="143">
        <v>6206618</v>
      </c>
      <c r="CC115" s="143">
        <v>3043253</v>
      </c>
      <c r="CD115" s="143">
        <v>0</v>
      </c>
      <c r="CE115" s="143">
        <v>1</v>
      </c>
      <c r="CF115" s="143">
        <v>0</v>
      </c>
      <c r="CG115" s="143">
        <v>187359</v>
      </c>
      <c r="CH115" s="143">
        <v>685800664</v>
      </c>
      <c r="CI115" s="143">
        <v>288817103</v>
      </c>
      <c r="CJ115" s="143">
        <v>146962464</v>
      </c>
      <c r="CK115" s="143">
        <v>0</v>
      </c>
      <c r="CL115" s="143">
        <v>192304560</v>
      </c>
      <c r="CM115" s="143">
        <v>36543957</v>
      </c>
      <c r="CN115" s="143">
        <v>21172580</v>
      </c>
    </row>
    <row r="116" spans="1:92" x14ac:dyDescent="0.2">
      <c r="A116" s="152">
        <v>209807</v>
      </c>
      <c r="B116" s="144" t="s">
        <v>180</v>
      </c>
      <c r="C116" s="144" t="s">
        <v>178</v>
      </c>
      <c r="D116" s="144">
        <v>1</v>
      </c>
      <c r="E116" s="143" t="s">
        <v>29</v>
      </c>
      <c r="G116" s="143">
        <v>175588716</v>
      </c>
      <c r="H116" s="143">
        <v>90785437</v>
      </c>
      <c r="I116" s="143">
        <v>38409518</v>
      </c>
      <c r="J116" s="143">
        <v>12238551</v>
      </c>
      <c r="K116" s="143">
        <v>7963044</v>
      </c>
      <c r="L116" s="143">
        <v>4740198</v>
      </c>
      <c r="M116" s="143">
        <v>21451968</v>
      </c>
      <c r="N116" s="143">
        <v>54958468</v>
      </c>
      <c r="O116" s="143">
        <v>20879851</v>
      </c>
      <c r="P116" s="143">
        <v>7944029</v>
      </c>
      <c r="Q116" s="143">
        <v>3830611</v>
      </c>
      <c r="R116" s="143">
        <v>2492397</v>
      </c>
      <c r="S116" s="143">
        <v>1483660</v>
      </c>
      <c r="T116" s="143">
        <v>18327920</v>
      </c>
      <c r="U116" s="143">
        <v>11128772</v>
      </c>
      <c r="V116" s="143">
        <v>4671453</v>
      </c>
      <c r="W116" s="143">
        <v>1936322</v>
      </c>
      <c r="X116" s="143">
        <v>775677</v>
      </c>
      <c r="Y116" s="143">
        <v>504696</v>
      </c>
      <c r="Z116" s="143">
        <v>300433</v>
      </c>
      <c r="AA116" s="143">
        <v>2940191</v>
      </c>
      <c r="AB116" s="143">
        <v>36651744</v>
      </c>
      <c r="AC116" s="143">
        <v>17139604</v>
      </c>
      <c r="AD116" s="143">
        <v>7480311</v>
      </c>
      <c r="AE116" s="143">
        <v>2554630</v>
      </c>
      <c r="AF116" s="143">
        <v>1662177</v>
      </c>
      <c r="AG116" s="143">
        <v>989452</v>
      </c>
      <c r="AH116" s="143">
        <v>6825570</v>
      </c>
      <c r="AI116" s="143">
        <v>17677856</v>
      </c>
      <c r="AJ116" s="143">
        <v>8345508</v>
      </c>
      <c r="AK116" s="143">
        <v>4078621</v>
      </c>
      <c r="AL116" s="143">
        <v>1232148</v>
      </c>
      <c r="AM116" s="143">
        <v>801700</v>
      </c>
      <c r="AN116" s="143">
        <v>477232</v>
      </c>
      <c r="AO116" s="143">
        <v>2742647</v>
      </c>
      <c r="AP116" s="143">
        <v>28452877</v>
      </c>
      <c r="AQ116" s="143">
        <v>16907081</v>
      </c>
      <c r="AR116" s="143">
        <v>7504160</v>
      </c>
      <c r="AS116" s="143">
        <v>1983168</v>
      </c>
      <c r="AT116" s="143">
        <v>1290353</v>
      </c>
      <c r="AU116" s="143">
        <v>768115</v>
      </c>
      <c r="AV116" s="143">
        <v>0</v>
      </c>
      <c r="AW116" s="143">
        <v>0</v>
      </c>
      <c r="AX116" s="143">
        <v>2434327</v>
      </c>
      <c r="AY116" s="143">
        <v>1109425</v>
      </c>
      <c r="AZ116" s="143">
        <v>-27558089</v>
      </c>
      <c r="BA116" s="143">
        <v>0</v>
      </c>
      <c r="BB116" s="143">
        <v>0</v>
      </c>
      <c r="BC116" s="143">
        <v>24014337</v>
      </c>
      <c r="BD116" s="143">
        <v>30438089</v>
      </c>
      <c r="BE116" s="143">
        <v>30438089</v>
      </c>
      <c r="BF116" s="143">
        <v>73032766</v>
      </c>
      <c r="BG116" s="143">
        <v>17183279</v>
      </c>
      <c r="BH116" s="143">
        <v>7216851</v>
      </c>
      <c r="BI116" s="143">
        <v>4943304</v>
      </c>
      <c r="BJ116" s="143">
        <v>7323094</v>
      </c>
      <c r="BK116" s="143">
        <v>7241267</v>
      </c>
      <c r="BL116" s="143">
        <v>29124971</v>
      </c>
      <c r="BM116" s="143">
        <v>0</v>
      </c>
      <c r="BN116" s="143">
        <v>0</v>
      </c>
      <c r="BO116" s="143">
        <v>0</v>
      </c>
      <c r="BP116" s="143">
        <v>0</v>
      </c>
      <c r="BQ116" s="143">
        <v>0</v>
      </c>
      <c r="BR116" s="143">
        <v>0</v>
      </c>
      <c r="BS116" s="143">
        <v>0</v>
      </c>
      <c r="BT116" s="143">
        <v>0</v>
      </c>
      <c r="BU116" s="143">
        <v>0</v>
      </c>
      <c r="BV116" s="143">
        <v>0</v>
      </c>
      <c r="BW116" s="143">
        <v>0</v>
      </c>
      <c r="BX116" s="143">
        <v>0</v>
      </c>
      <c r="BY116" s="143">
        <v>0</v>
      </c>
      <c r="BZ116" s="143">
        <v>0</v>
      </c>
      <c r="CA116" s="143">
        <v>7145927</v>
      </c>
      <c r="CB116" s="143">
        <v>4581816</v>
      </c>
      <c r="CC116" s="143">
        <v>2044097</v>
      </c>
      <c r="CD116" s="143">
        <v>0</v>
      </c>
      <c r="CE116" s="143">
        <v>0</v>
      </c>
      <c r="CF116" s="143">
        <v>0</v>
      </c>
      <c r="CG116" s="143">
        <v>520014</v>
      </c>
      <c r="CH116" s="143">
        <v>435075215</v>
      </c>
      <c r="CI116" s="143">
        <v>182928356</v>
      </c>
      <c r="CJ116" s="143">
        <v>77723334</v>
      </c>
      <c r="CK116" s="143">
        <v>0</v>
      </c>
      <c r="CL116" s="143">
        <v>136385707</v>
      </c>
      <c r="CM116" s="143">
        <v>22037461</v>
      </c>
      <c r="CN116" s="143">
        <v>16000357</v>
      </c>
    </row>
    <row r="117" spans="1:92" x14ac:dyDescent="0.2">
      <c r="A117" s="149">
        <v>214777</v>
      </c>
      <c r="B117" s="150" t="s">
        <v>181</v>
      </c>
      <c r="C117" s="150" t="s">
        <v>182</v>
      </c>
      <c r="D117" s="144">
        <v>1</v>
      </c>
      <c r="E117" s="143" t="s">
        <v>33</v>
      </c>
    </row>
    <row r="118" spans="1:92" x14ac:dyDescent="0.2">
      <c r="A118" s="156">
        <v>215293</v>
      </c>
      <c r="B118" s="157" t="s">
        <v>183</v>
      </c>
      <c r="C118" s="157" t="s">
        <v>182</v>
      </c>
      <c r="D118" s="158">
        <v>1</v>
      </c>
      <c r="E118" s="158" t="s">
        <v>33</v>
      </c>
      <c r="F118" s="158" t="s">
        <v>62</v>
      </c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</row>
    <row r="119" spans="1:92" x14ac:dyDescent="0.2">
      <c r="A119" s="149">
        <v>216339</v>
      </c>
      <c r="B119" s="150" t="s">
        <v>184</v>
      </c>
      <c r="C119" s="150" t="s">
        <v>182</v>
      </c>
      <c r="D119" s="144">
        <v>1</v>
      </c>
      <c r="E119" s="143" t="s">
        <v>29</v>
      </c>
    </row>
    <row r="120" spans="1:92" x14ac:dyDescent="0.2">
      <c r="A120" s="149">
        <v>243221</v>
      </c>
      <c r="B120" s="150" t="s">
        <v>185</v>
      </c>
      <c r="C120" s="150" t="s">
        <v>186</v>
      </c>
      <c r="D120" s="144">
        <v>1</v>
      </c>
      <c r="E120" s="143" t="s">
        <v>29</v>
      </c>
      <c r="G120" s="143">
        <v>150426335</v>
      </c>
      <c r="H120" s="143">
        <v>83433464</v>
      </c>
      <c r="I120" s="143">
        <v>27580953</v>
      </c>
      <c r="J120" s="143">
        <v>27951411</v>
      </c>
      <c r="K120" s="143">
        <v>5079884</v>
      </c>
      <c r="L120" s="143">
        <v>0</v>
      </c>
      <c r="M120" s="143">
        <v>6380623</v>
      </c>
      <c r="N120" s="143">
        <v>26988931</v>
      </c>
      <c r="O120" s="143">
        <v>7261275</v>
      </c>
      <c r="P120" s="143">
        <v>2494370</v>
      </c>
      <c r="Q120" s="143">
        <v>5014938</v>
      </c>
      <c r="R120" s="143">
        <v>911414</v>
      </c>
      <c r="S120" s="143">
        <v>0</v>
      </c>
      <c r="T120" s="143">
        <v>11306934</v>
      </c>
      <c r="U120" s="143">
        <v>7746105</v>
      </c>
      <c r="V120" s="143">
        <v>1373658</v>
      </c>
      <c r="W120" s="143">
        <v>580102</v>
      </c>
      <c r="X120" s="143">
        <v>1439339</v>
      </c>
      <c r="Y120" s="143">
        <v>261585</v>
      </c>
      <c r="Z120" s="143">
        <v>0</v>
      </c>
      <c r="AA120" s="143">
        <v>4091421</v>
      </c>
      <c r="AB120" s="143">
        <v>45576307</v>
      </c>
      <c r="AC120" s="143">
        <v>19699882</v>
      </c>
      <c r="AD120" s="143">
        <v>7524114</v>
      </c>
      <c r="AE120" s="143">
        <v>8348039</v>
      </c>
      <c r="AF120" s="143">
        <v>1517171</v>
      </c>
      <c r="AG120" s="143">
        <v>0</v>
      </c>
      <c r="AH120" s="143">
        <v>8487101</v>
      </c>
      <c r="AI120" s="143">
        <v>19812398</v>
      </c>
      <c r="AJ120" s="143">
        <v>8514737</v>
      </c>
      <c r="AK120" s="143">
        <v>3576154</v>
      </c>
      <c r="AL120" s="143">
        <v>3681433</v>
      </c>
      <c r="AM120" s="143">
        <v>669063</v>
      </c>
      <c r="AN120" s="143">
        <v>0</v>
      </c>
      <c r="AO120" s="143">
        <v>3371011</v>
      </c>
      <c r="AP120" s="143">
        <v>29107554</v>
      </c>
      <c r="AQ120" s="143">
        <v>13437865</v>
      </c>
      <c r="AR120" s="143">
        <v>6003701</v>
      </c>
      <c r="AS120" s="143">
        <v>5408580</v>
      </c>
      <c r="AT120" s="143">
        <v>982954</v>
      </c>
      <c r="AU120" s="143">
        <v>0</v>
      </c>
      <c r="AV120" s="143">
        <v>3274454</v>
      </c>
      <c r="AW120" s="143">
        <v>0</v>
      </c>
      <c r="AX120" s="143">
        <v>19621362</v>
      </c>
      <c r="AY120" s="143">
        <v>9861813</v>
      </c>
      <c r="AZ120" s="143">
        <v>-52081465</v>
      </c>
      <c r="BA120" s="143">
        <v>0</v>
      </c>
      <c r="BB120" s="143">
        <v>0</v>
      </c>
      <c r="BC120" s="143">
        <v>22598290</v>
      </c>
      <c r="BD120" s="143">
        <v>37817580</v>
      </c>
      <c r="BE120" s="143">
        <v>37817580</v>
      </c>
      <c r="BF120" s="143">
        <v>1279365</v>
      </c>
      <c r="BG120" s="143">
        <v>355748</v>
      </c>
      <c r="BH120" s="143">
        <v>181805</v>
      </c>
      <c r="BI120" s="143">
        <v>237725</v>
      </c>
      <c r="BJ120" s="143">
        <v>43204</v>
      </c>
      <c r="BK120" s="143">
        <v>0</v>
      </c>
      <c r="BL120" s="143">
        <v>460883</v>
      </c>
      <c r="BM120" s="143">
        <v>0</v>
      </c>
      <c r="BN120" s="143">
        <v>0</v>
      </c>
      <c r="BO120" s="143">
        <v>0</v>
      </c>
      <c r="BP120" s="143">
        <v>0</v>
      </c>
      <c r="BQ120" s="143">
        <v>0</v>
      </c>
      <c r="BR120" s="143">
        <v>0</v>
      </c>
      <c r="BS120" s="143">
        <v>0</v>
      </c>
      <c r="BT120" s="143">
        <v>0</v>
      </c>
      <c r="BU120" s="143">
        <v>0</v>
      </c>
      <c r="BV120" s="143">
        <v>0</v>
      </c>
      <c r="BW120" s="143">
        <v>0</v>
      </c>
      <c r="BX120" s="143">
        <v>0</v>
      </c>
      <c r="BY120" s="143">
        <v>0</v>
      </c>
      <c r="BZ120" s="143">
        <v>0</v>
      </c>
      <c r="CA120" s="143">
        <v>1</v>
      </c>
      <c r="CB120" s="143">
        <v>0</v>
      </c>
      <c r="CC120" s="143">
        <v>0</v>
      </c>
      <c r="CD120" s="143">
        <v>0</v>
      </c>
      <c r="CE120" s="143">
        <v>0</v>
      </c>
      <c r="CF120" s="143">
        <v>1</v>
      </c>
      <c r="CG120" s="143">
        <v>0</v>
      </c>
      <c r="CH120" s="143">
        <v>318754576</v>
      </c>
      <c r="CI120" s="143">
        <v>153697991</v>
      </c>
      <c r="CJ120" s="143">
        <v>57803012</v>
      </c>
      <c r="CK120" s="143">
        <v>0</v>
      </c>
      <c r="CL120" s="143">
        <v>97788297</v>
      </c>
      <c r="CM120" s="143">
        <v>9465275</v>
      </c>
      <c r="CN120" s="143">
        <v>1</v>
      </c>
    </row>
    <row r="121" spans="1:92" x14ac:dyDescent="0.2">
      <c r="A121" s="153">
        <v>217484</v>
      </c>
      <c r="B121" s="154" t="s">
        <v>187</v>
      </c>
      <c r="C121" s="154" t="s">
        <v>188</v>
      </c>
      <c r="D121" s="155">
        <v>1</v>
      </c>
      <c r="E121" s="155" t="s">
        <v>29</v>
      </c>
      <c r="F121" s="155" t="s">
        <v>40</v>
      </c>
      <c r="G121" s="155">
        <v>115812831</v>
      </c>
      <c r="H121" s="155">
        <v>74330563</v>
      </c>
      <c r="I121" s="155">
        <v>22181912</v>
      </c>
      <c r="J121" s="155">
        <v>9794119</v>
      </c>
      <c r="K121" s="155">
        <v>4938222</v>
      </c>
      <c r="L121" s="155">
        <v>347490</v>
      </c>
      <c r="M121" s="155">
        <v>4220525</v>
      </c>
      <c r="N121" s="155">
        <v>83194247</v>
      </c>
      <c r="O121" s="155">
        <v>29777123</v>
      </c>
      <c r="P121" s="155">
        <v>7317116</v>
      </c>
      <c r="Q121" s="155">
        <v>7035614</v>
      </c>
      <c r="R121" s="155">
        <v>3790638</v>
      </c>
      <c r="S121" s="155">
        <v>266737</v>
      </c>
      <c r="T121" s="155">
        <v>35007019</v>
      </c>
      <c r="U121" s="155">
        <v>8831144</v>
      </c>
      <c r="V121" s="155">
        <v>3634798</v>
      </c>
      <c r="W121" s="155">
        <v>1227907</v>
      </c>
      <c r="X121" s="155">
        <v>746837</v>
      </c>
      <c r="Y121" s="155">
        <v>376557</v>
      </c>
      <c r="Z121" s="155">
        <v>26497</v>
      </c>
      <c r="AA121" s="155">
        <v>2818548</v>
      </c>
      <c r="AB121" s="155">
        <v>45325815</v>
      </c>
      <c r="AC121" s="155">
        <v>20549868</v>
      </c>
      <c r="AD121" s="155">
        <v>7804597</v>
      </c>
      <c r="AE121" s="155">
        <v>3833137</v>
      </c>
      <c r="AF121" s="155">
        <v>1932678</v>
      </c>
      <c r="AG121" s="155">
        <v>135998</v>
      </c>
      <c r="AH121" s="155">
        <v>11069537</v>
      </c>
      <c r="AI121" s="155">
        <v>31356085</v>
      </c>
      <c r="AJ121" s="155">
        <v>14832579</v>
      </c>
      <c r="AK121" s="155">
        <v>5714881</v>
      </c>
      <c r="AL121" s="155">
        <v>2651737</v>
      </c>
      <c r="AM121" s="155">
        <v>1337013</v>
      </c>
      <c r="AN121" s="155">
        <v>94082</v>
      </c>
      <c r="AO121" s="155">
        <v>6725793</v>
      </c>
      <c r="AP121" s="155">
        <v>50045212</v>
      </c>
      <c r="AQ121" s="155">
        <v>17141836</v>
      </c>
      <c r="AR121" s="155">
        <v>8444289</v>
      </c>
      <c r="AS121" s="155">
        <v>4232249</v>
      </c>
      <c r="AT121" s="155">
        <v>2133912</v>
      </c>
      <c r="AU121" s="155">
        <v>150158</v>
      </c>
      <c r="AV121" s="155">
        <v>17942768</v>
      </c>
      <c r="AW121" s="155">
        <v>0</v>
      </c>
      <c r="AX121" s="155">
        <v>9323500</v>
      </c>
      <c r="AY121" s="155">
        <v>5557038</v>
      </c>
      <c r="AZ121" s="155">
        <v>-34425970</v>
      </c>
      <c r="BA121" s="155">
        <v>0</v>
      </c>
      <c r="BB121" s="155">
        <v>0</v>
      </c>
      <c r="BC121" s="155">
        <v>19545432</v>
      </c>
      <c r="BD121" s="155">
        <v>22111643</v>
      </c>
      <c r="BE121" s="155">
        <v>22111643</v>
      </c>
      <c r="BF121" s="155">
        <v>85426422</v>
      </c>
      <c r="BG121" s="155">
        <v>21809404</v>
      </c>
      <c r="BH121" s="155">
        <v>10780682</v>
      </c>
      <c r="BI121" s="155">
        <v>6132277</v>
      </c>
      <c r="BJ121" s="155">
        <v>8857069</v>
      </c>
      <c r="BK121" s="155">
        <v>7538307</v>
      </c>
      <c r="BL121" s="155">
        <v>30308683</v>
      </c>
      <c r="BM121" s="155">
        <v>0</v>
      </c>
      <c r="BN121" s="155">
        <v>0</v>
      </c>
      <c r="BO121" s="155">
        <v>0</v>
      </c>
      <c r="BP121" s="155">
        <v>0</v>
      </c>
      <c r="BQ121" s="155">
        <v>0</v>
      </c>
      <c r="BR121" s="155">
        <v>0</v>
      </c>
      <c r="BS121" s="155">
        <v>0</v>
      </c>
      <c r="BT121" s="155">
        <v>0</v>
      </c>
      <c r="BU121" s="155">
        <v>0</v>
      </c>
      <c r="BV121" s="155">
        <v>0</v>
      </c>
      <c r="BW121" s="155">
        <v>0</v>
      </c>
      <c r="BX121" s="155">
        <v>0</v>
      </c>
      <c r="BY121" s="155">
        <v>0</v>
      </c>
      <c r="BZ121" s="155">
        <v>0</v>
      </c>
      <c r="CA121" s="155">
        <v>1</v>
      </c>
      <c r="CB121" s="155">
        <v>0</v>
      </c>
      <c r="CC121" s="155">
        <v>0</v>
      </c>
      <c r="CD121" s="155">
        <v>0</v>
      </c>
      <c r="CE121" s="155">
        <v>0</v>
      </c>
      <c r="CF121" s="155">
        <v>0</v>
      </c>
      <c r="CG121" s="155">
        <v>1</v>
      </c>
      <c r="CH121" s="155">
        <v>442103400</v>
      </c>
      <c r="CI121" s="155">
        <v>191399671</v>
      </c>
      <c r="CJ121" s="155">
        <v>69028422</v>
      </c>
      <c r="CK121" s="155">
        <v>0</v>
      </c>
      <c r="CL121" s="155">
        <v>149749949</v>
      </c>
      <c r="CM121" s="155">
        <v>23366089</v>
      </c>
      <c r="CN121" s="155">
        <v>8559269</v>
      </c>
    </row>
    <row r="122" spans="1:92" x14ac:dyDescent="0.2">
      <c r="A122" s="153">
        <v>217882</v>
      </c>
      <c r="B122" s="154" t="s">
        <v>189</v>
      </c>
      <c r="C122" s="154" t="s">
        <v>190</v>
      </c>
      <c r="D122" s="155">
        <v>1</v>
      </c>
      <c r="E122" s="155" t="s">
        <v>29</v>
      </c>
      <c r="F122" s="155" t="s">
        <v>40</v>
      </c>
      <c r="G122" s="155">
        <v>206405675</v>
      </c>
      <c r="H122" s="155">
        <v>107392003</v>
      </c>
      <c r="I122" s="155">
        <v>42740965</v>
      </c>
      <c r="J122" s="155">
        <v>14188691</v>
      </c>
      <c r="K122" s="155">
        <v>11577383</v>
      </c>
      <c r="L122" s="155">
        <v>1995411</v>
      </c>
      <c r="M122" s="155">
        <v>28511222</v>
      </c>
      <c r="N122" s="155">
        <v>144236963</v>
      </c>
      <c r="O122" s="155">
        <v>57704713</v>
      </c>
      <c r="P122" s="155">
        <v>23878571</v>
      </c>
      <c r="Q122" s="155">
        <v>9915128</v>
      </c>
      <c r="R122" s="155">
        <v>8090332</v>
      </c>
      <c r="S122" s="155">
        <v>1394402</v>
      </c>
      <c r="T122" s="155">
        <v>43253817</v>
      </c>
      <c r="U122" s="155">
        <v>68264316</v>
      </c>
      <c r="V122" s="155">
        <v>30420218</v>
      </c>
      <c r="W122" s="155">
        <v>11107828</v>
      </c>
      <c r="X122" s="155">
        <v>4692621</v>
      </c>
      <c r="Y122" s="155">
        <v>3828984</v>
      </c>
      <c r="Z122" s="155">
        <v>659941</v>
      </c>
      <c r="AA122" s="155">
        <v>17554724</v>
      </c>
      <c r="AB122" s="155">
        <v>40809524</v>
      </c>
      <c r="AC122" s="155">
        <v>18063078</v>
      </c>
      <c r="AD122" s="155">
        <v>5999103</v>
      </c>
      <c r="AE122" s="155">
        <v>2805326</v>
      </c>
      <c r="AF122" s="155">
        <v>2289029</v>
      </c>
      <c r="AG122" s="155">
        <v>394524</v>
      </c>
      <c r="AH122" s="155">
        <v>11258464</v>
      </c>
      <c r="AI122" s="155">
        <v>31521314</v>
      </c>
      <c r="AJ122" s="155">
        <v>13294087</v>
      </c>
      <c r="AK122" s="155">
        <v>4351557</v>
      </c>
      <c r="AL122" s="155">
        <v>2166836</v>
      </c>
      <c r="AM122" s="155">
        <v>1768048</v>
      </c>
      <c r="AN122" s="155">
        <v>304730</v>
      </c>
      <c r="AO122" s="155">
        <v>9636056</v>
      </c>
      <c r="AP122" s="155">
        <v>29451503</v>
      </c>
      <c r="AQ122" s="155">
        <v>16017376</v>
      </c>
      <c r="AR122" s="155">
        <v>5078898</v>
      </c>
      <c r="AS122" s="155">
        <v>2024553</v>
      </c>
      <c r="AT122" s="155">
        <v>1651951</v>
      </c>
      <c r="AU122" s="155">
        <v>284721</v>
      </c>
      <c r="AV122" s="155">
        <v>4394004</v>
      </c>
      <c r="AW122" s="155">
        <v>0</v>
      </c>
      <c r="AX122" s="155">
        <v>9132802</v>
      </c>
      <c r="AY122" s="155">
        <v>2758527</v>
      </c>
      <c r="AZ122" s="155">
        <v>-42905444</v>
      </c>
      <c r="BA122" s="155">
        <v>0</v>
      </c>
      <c r="BB122" s="155">
        <v>0</v>
      </c>
      <c r="BC122" s="155">
        <v>31014115</v>
      </c>
      <c r="BD122" s="155">
        <v>22143225</v>
      </c>
      <c r="BE122" s="155">
        <v>22143225</v>
      </c>
      <c r="BF122" s="155">
        <v>103463615</v>
      </c>
      <c r="BG122" s="155">
        <v>27179495</v>
      </c>
      <c r="BH122" s="155">
        <v>7669060</v>
      </c>
      <c r="BI122" s="155">
        <v>7112289</v>
      </c>
      <c r="BJ122" s="155">
        <v>5803332</v>
      </c>
      <c r="BK122" s="155">
        <v>1000228</v>
      </c>
      <c r="BL122" s="155">
        <v>54699211</v>
      </c>
      <c r="BM122" s="155">
        <v>0</v>
      </c>
      <c r="BN122" s="155">
        <v>0</v>
      </c>
      <c r="BO122" s="155">
        <v>0</v>
      </c>
      <c r="BP122" s="155">
        <v>0</v>
      </c>
      <c r="BQ122" s="155">
        <v>0</v>
      </c>
      <c r="BR122" s="155">
        <v>0</v>
      </c>
      <c r="BS122" s="155">
        <v>0</v>
      </c>
      <c r="BT122" s="155">
        <v>0</v>
      </c>
      <c r="BU122" s="155">
        <v>0</v>
      </c>
      <c r="BV122" s="155">
        <v>0</v>
      </c>
      <c r="BW122" s="155">
        <v>0</v>
      </c>
      <c r="BX122" s="155">
        <v>0</v>
      </c>
      <c r="BY122" s="155">
        <v>0</v>
      </c>
      <c r="BZ122" s="155">
        <v>0</v>
      </c>
      <c r="CA122" s="155">
        <v>1400112</v>
      </c>
      <c r="CB122" s="155">
        <v>0</v>
      </c>
      <c r="CC122" s="155">
        <v>0</v>
      </c>
      <c r="CD122" s="155">
        <v>0</v>
      </c>
      <c r="CE122" s="155">
        <v>0</v>
      </c>
      <c r="CF122" s="155">
        <v>0</v>
      </c>
      <c r="CG122" s="155">
        <v>1400112</v>
      </c>
      <c r="CH122" s="155">
        <v>647696247</v>
      </c>
      <c r="CI122" s="155">
        <v>279203772</v>
      </c>
      <c r="CJ122" s="155">
        <v>103584509</v>
      </c>
      <c r="CK122" s="155">
        <v>0</v>
      </c>
      <c r="CL122" s="155">
        <v>223864950</v>
      </c>
      <c r="CM122" s="155">
        <v>35009059</v>
      </c>
      <c r="CN122" s="155">
        <v>6033957</v>
      </c>
    </row>
    <row r="123" spans="1:92" x14ac:dyDescent="0.2">
      <c r="A123" s="149">
        <v>218663</v>
      </c>
      <c r="B123" s="151" t="s">
        <v>191</v>
      </c>
      <c r="C123" s="150" t="s">
        <v>190</v>
      </c>
      <c r="D123" s="144">
        <v>1</v>
      </c>
      <c r="E123" s="143" t="s">
        <v>33</v>
      </c>
      <c r="G123" s="143">
        <v>283639321</v>
      </c>
      <c r="H123" s="143">
        <v>178382499</v>
      </c>
      <c r="I123" s="143">
        <v>49699351</v>
      </c>
      <c r="J123" s="143">
        <v>7387211</v>
      </c>
      <c r="K123" s="143">
        <v>13599351</v>
      </c>
      <c r="L123" s="143">
        <v>2247002</v>
      </c>
      <c r="M123" s="143">
        <v>32323907</v>
      </c>
      <c r="N123" s="143">
        <v>134090089</v>
      </c>
      <c r="O123" s="143">
        <v>63956252</v>
      </c>
      <c r="P123" s="143">
        <v>20772907</v>
      </c>
      <c r="Q123" s="143">
        <v>3473031</v>
      </c>
      <c r="R123" s="143">
        <v>6338280</v>
      </c>
      <c r="S123" s="143">
        <v>1050459</v>
      </c>
      <c r="T123" s="143">
        <v>38499160</v>
      </c>
      <c r="U123" s="143">
        <v>56930979</v>
      </c>
      <c r="V123" s="143">
        <v>30531536</v>
      </c>
      <c r="W123" s="143">
        <v>7659096</v>
      </c>
      <c r="X123" s="143">
        <v>1392338</v>
      </c>
      <c r="Y123" s="143">
        <v>2125941</v>
      </c>
      <c r="Z123" s="143">
        <v>372502</v>
      </c>
      <c r="AA123" s="143">
        <v>14849566</v>
      </c>
      <c r="AB123" s="143">
        <v>70680484</v>
      </c>
      <c r="AC123" s="143">
        <v>37215709</v>
      </c>
      <c r="AD123" s="143">
        <v>7450201</v>
      </c>
      <c r="AE123" s="143">
        <v>1839706</v>
      </c>
      <c r="AF123" s="143">
        <v>3394853</v>
      </c>
      <c r="AG123" s="143">
        <v>560715</v>
      </c>
      <c r="AH123" s="143">
        <v>20219300</v>
      </c>
      <c r="AI123" s="143">
        <v>37934705</v>
      </c>
      <c r="AJ123" s="143">
        <v>16804723</v>
      </c>
      <c r="AK123" s="143">
        <v>4812053</v>
      </c>
      <c r="AL123" s="143">
        <v>1718229</v>
      </c>
      <c r="AM123" s="143">
        <v>1857666</v>
      </c>
      <c r="AN123" s="143">
        <v>305573</v>
      </c>
      <c r="AO123" s="143">
        <v>12436461</v>
      </c>
      <c r="AP123" s="143">
        <v>46865421</v>
      </c>
      <c r="AQ123" s="143">
        <v>22082631</v>
      </c>
      <c r="AR123" s="143">
        <v>10111710</v>
      </c>
      <c r="AS123" s="143">
        <v>1373008</v>
      </c>
      <c r="AT123" s="143">
        <v>2209523</v>
      </c>
      <c r="AU123" s="143">
        <v>366395</v>
      </c>
      <c r="AV123" s="143">
        <v>10722154</v>
      </c>
      <c r="AW123" s="143">
        <v>0</v>
      </c>
      <c r="AX123" s="143">
        <v>0</v>
      </c>
      <c r="AY123" s="143">
        <v>0</v>
      </c>
      <c r="AZ123" s="143">
        <v>-24203677</v>
      </c>
      <c r="BA123" s="143">
        <v>0</v>
      </c>
      <c r="BB123" s="143">
        <v>0</v>
      </c>
      <c r="BC123" s="143">
        <v>24203677</v>
      </c>
      <c r="BD123" s="143">
        <v>15138659</v>
      </c>
      <c r="BE123" s="143">
        <v>15138659</v>
      </c>
      <c r="BF123" s="143">
        <v>119409543</v>
      </c>
      <c r="BG123" s="143">
        <v>33959131</v>
      </c>
      <c r="BH123" s="143">
        <v>8810767</v>
      </c>
      <c r="BI123" s="143">
        <v>7020154</v>
      </c>
      <c r="BJ123" s="143">
        <v>12451762</v>
      </c>
      <c r="BK123" s="143">
        <v>10738100</v>
      </c>
      <c r="BL123" s="143">
        <v>46429629</v>
      </c>
      <c r="BM123" s="143">
        <v>0</v>
      </c>
      <c r="BN123" s="143">
        <v>0</v>
      </c>
      <c r="BO123" s="143">
        <v>0</v>
      </c>
      <c r="BP123" s="143">
        <v>0</v>
      </c>
      <c r="BQ123" s="143">
        <v>0</v>
      </c>
      <c r="BR123" s="143">
        <v>0</v>
      </c>
      <c r="BS123" s="143">
        <v>0</v>
      </c>
      <c r="BT123" s="143">
        <v>0</v>
      </c>
      <c r="BU123" s="143">
        <v>0</v>
      </c>
      <c r="BV123" s="143">
        <v>0</v>
      </c>
      <c r="BW123" s="143">
        <v>0</v>
      </c>
      <c r="BX123" s="143">
        <v>0</v>
      </c>
      <c r="BY123" s="143">
        <v>0</v>
      </c>
      <c r="BZ123" s="143">
        <v>0</v>
      </c>
      <c r="CA123" s="143">
        <v>2918711</v>
      </c>
      <c r="CB123" s="143">
        <v>0</v>
      </c>
      <c r="CC123" s="143">
        <v>0</v>
      </c>
      <c r="CD123" s="143">
        <v>0</v>
      </c>
      <c r="CE123" s="143">
        <v>0</v>
      </c>
      <c r="CF123" s="143">
        <v>0</v>
      </c>
      <c r="CG123" s="143">
        <v>2918711</v>
      </c>
      <c r="CH123" s="143">
        <v>767607912</v>
      </c>
      <c r="CI123" s="143">
        <v>382932481</v>
      </c>
      <c r="CJ123" s="143">
        <v>109316085</v>
      </c>
      <c r="CK123" s="143">
        <v>0</v>
      </c>
      <c r="CL123" s="143">
        <v>217741224</v>
      </c>
      <c r="CM123" s="143">
        <v>41977376</v>
      </c>
      <c r="CN123" s="143">
        <v>15640746</v>
      </c>
    </row>
    <row r="124" spans="1:92" x14ac:dyDescent="0.2">
      <c r="A124" s="149">
        <v>219356</v>
      </c>
      <c r="B124" s="150" t="s">
        <v>192</v>
      </c>
      <c r="C124" s="150" t="s">
        <v>193</v>
      </c>
      <c r="D124" s="144">
        <v>1</v>
      </c>
      <c r="E124" s="143" t="s">
        <v>29</v>
      </c>
      <c r="G124" s="143">
        <v>69358807</v>
      </c>
      <c r="H124" s="143">
        <v>43939136</v>
      </c>
      <c r="I124" s="143">
        <v>9420245</v>
      </c>
      <c r="J124" s="143">
        <v>8233122</v>
      </c>
      <c r="K124" s="143">
        <v>1564417</v>
      </c>
      <c r="L124" s="143">
        <v>19981</v>
      </c>
      <c r="M124" s="143">
        <v>6181906</v>
      </c>
      <c r="N124" s="143">
        <v>64402648</v>
      </c>
      <c r="O124" s="143">
        <v>25427942</v>
      </c>
      <c r="P124" s="143">
        <v>4819207</v>
      </c>
      <c r="Q124" s="143">
        <v>7644643</v>
      </c>
      <c r="R124" s="143">
        <v>1888889</v>
      </c>
      <c r="S124" s="143">
        <v>35066</v>
      </c>
      <c r="T124" s="143">
        <v>24586901</v>
      </c>
      <c r="U124" s="143">
        <v>26526634</v>
      </c>
      <c r="V124" s="143">
        <v>13165658</v>
      </c>
      <c r="W124" s="143">
        <v>3524460</v>
      </c>
      <c r="X124" s="143">
        <v>3148779</v>
      </c>
      <c r="Y124" s="143">
        <v>145573</v>
      </c>
      <c r="Z124" s="143">
        <v>336</v>
      </c>
      <c r="AA124" s="143">
        <v>6541828</v>
      </c>
      <c r="AB124" s="143">
        <v>13352915</v>
      </c>
      <c r="AC124" s="143">
        <v>8488640</v>
      </c>
      <c r="AD124" s="143">
        <v>1887797</v>
      </c>
      <c r="AE124" s="143">
        <v>1584151</v>
      </c>
      <c r="AF124" s="143">
        <v>545203</v>
      </c>
      <c r="AG124" s="143">
        <v>4</v>
      </c>
      <c r="AH124" s="143">
        <v>847120</v>
      </c>
      <c r="AI124" s="143">
        <v>17721909</v>
      </c>
      <c r="AJ124" s="143">
        <v>7038407</v>
      </c>
      <c r="AK124" s="143">
        <v>1637488</v>
      </c>
      <c r="AL124" s="143">
        <v>2102904</v>
      </c>
      <c r="AM124" s="143">
        <v>30750</v>
      </c>
      <c r="AN124" s="143">
        <v>76</v>
      </c>
      <c r="AO124" s="143">
        <v>6912284</v>
      </c>
      <c r="AP124" s="143">
        <v>18263885</v>
      </c>
      <c r="AQ124" s="143">
        <v>8352654</v>
      </c>
      <c r="AR124" s="143">
        <v>2177732</v>
      </c>
      <c r="AS124" s="143">
        <v>2167051</v>
      </c>
      <c r="AT124" s="143">
        <v>333307</v>
      </c>
      <c r="AU124" s="143">
        <v>0</v>
      </c>
      <c r="AV124" s="143">
        <v>5233141</v>
      </c>
      <c r="AW124" s="143">
        <v>0</v>
      </c>
      <c r="AX124" s="143">
        <v>4870691</v>
      </c>
      <c r="AY124" s="143">
        <v>1514712</v>
      </c>
      <c r="AZ124" s="143">
        <v>-27889978</v>
      </c>
      <c r="BA124" s="143">
        <v>11113728</v>
      </c>
      <c r="BB124" s="143">
        <v>342</v>
      </c>
      <c r="BC124" s="143">
        <v>10390505</v>
      </c>
      <c r="BD124" s="143">
        <v>9330724</v>
      </c>
      <c r="BE124" s="143">
        <v>9330724</v>
      </c>
      <c r="BF124" s="143">
        <v>25354086</v>
      </c>
      <c r="BG124" s="143">
        <v>3595417</v>
      </c>
      <c r="BH124" s="143">
        <v>940225</v>
      </c>
      <c r="BI124" s="143">
        <v>3009328</v>
      </c>
      <c r="BJ124" s="143">
        <v>22300</v>
      </c>
      <c r="BK124" s="143">
        <v>0</v>
      </c>
      <c r="BL124" s="143">
        <v>17786816</v>
      </c>
      <c r="BM124" s="143">
        <v>0</v>
      </c>
      <c r="BN124" s="143">
        <v>0</v>
      </c>
      <c r="BO124" s="143">
        <v>0</v>
      </c>
      <c r="BP124" s="143">
        <v>0</v>
      </c>
      <c r="BQ124" s="143">
        <v>0</v>
      </c>
      <c r="BR124" s="143">
        <v>0</v>
      </c>
      <c r="BS124" s="143">
        <v>0</v>
      </c>
      <c r="BT124" s="143">
        <v>0</v>
      </c>
      <c r="BU124" s="143">
        <v>0</v>
      </c>
      <c r="BV124" s="143">
        <v>0</v>
      </c>
      <c r="BW124" s="143">
        <v>0</v>
      </c>
      <c r="BX124" s="143">
        <v>0</v>
      </c>
      <c r="BY124" s="143">
        <v>0</v>
      </c>
      <c r="BZ124" s="143">
        <v>0</v>
      </c>
      <c r="CA124" s="143">
        <v>3594370</v>
      </c>
      <c r="CB124" s="143">
        <v>1</v>
      </c>
      <c r="CC124" s="143">
        <v>0</v>
      </c>
      <c r="CD124" s="143">
        <v>0</v>
      </c>
      <c r="CE124" s="143">
        <v>0</v>
      </c>
      <c r="CF124" s="143">
        <v>1</v>
      </c>
      <c r="CG124" s="143">
        <v>3594368</v>
      </c>
      <c r="CH124" s="143">
        <v>247905978</v>
      </c>
      <c r="CI124" s="143">
        <v>114878546</v>
      </c>
      <c r="CJ124" s="143">
        <v>25921866</v>
      </c>
      <c r="CK124" s="143">
        <v>0</v>
      </c>
      <c r="CL124" s="143">
        <v>91405593</v>
      </c>
      <c r="CM124" s="143">
        <v>15644167</v>
      </c>
      <c r="CN124" s="143">
        <v>55806</v>
      </c>
    </row>
    <row r="125" spans="1:92" x14ac:dyDescent="0.2">
      <c r="A125" s="152">
        <v>219471</v>
      </c>
      <c r="B125" s="144" t="s">
        <v>194</v>
      </c>
      <c r="C125" s="144" t="s">
        <v>193</v>
      </c>
      <c r="D125" s="144">
        <v>1</v>
      </c>
      <c r="E125" s="143" t="s">
        <v>29</v>
      </c>
      <c r="G125" s="143">
        <v>58062756</v>
      </c>
      <c r="H125" s="143">
        <v>39692520</v>
      </c>
      <c r="I125" s="143">
        <v>8255929</v>
      </c>
      <c r="J125" s="143">
        <v>3736605</v>
      </c>
      <c r="K125" s="143">
        <v>2641112</v>
      </c>
      <c r="L125" s="143">
        <v>0</v>
      </c>
      <c r="M125" s="143">
        <v>3736590</v>
      </c>
      <c r="N125" s="143">
        <v>14004922</v>
      </c>
      <c r="O125" s="143">
        <v>5507578</v>
      </c>
      <c r="P125" s="143">
        <v>971336</v>
      </c>
      <c r="Q125" s="143">
        <v>901281</v>
      </c>
      <c r="R125" s="143">
        <v>1106606</v>
      </c>
      <c r="S125" s="143">
        <v>0</v>
      </c>
      <c r="T125" s="143">
        <v>5518121</v>
      </c>
      <c r="U125" s="143">
        <v>11590608</v>
      </c>
      <c r="V125" s="143">
        <v>5650070</v>
      </c>
      <c r="W125" s="143">
        <v>1373875</v>
      </c>
      <c r="X125" s="143">
        <v>745909</v>
      </c>
      <c r="Y125" s="143">
        <v>0</v>
      </c>
      <c r="Z125" s="143">
        <v>0</v>
      </c>
      <c r="AA125" s="143">
        <v>3820754</v>
      </c>
      <c r="AB125" s="143">
        <v>21544210</v>
      </c>
      <c r="AC125" s="143">
        <v>12370901</v>
      </c>
      <c r="AD125" s="143">
        <v>2867787</v>
      </c>
      <c r="AE125" s="143">
        <v>1386469</v>
      </c>
      <c r="AF125" s="143">
        <v>781515</v>
      </c>
      <c r="AG125" s="143">
        <v>0</v>
      </c>
      <c r="AH125" s="143">
        <v>4137538</v>
      </c>
      <c r="AI125" s="143">
        <v>9565373</v>
      </c>
      <c r="AJ125" s="143">
        <v>4095169</v>
      </c>
      <c r="AK125" s="143">
        <v>974727</v>
      </c>
      <c r="AL125" s="143">
        <v>615576</v>
      </c>
      <c r="AM125" s="143">
        <v>442827</v>
      </c>
      <c r="AN125" s="143">
        <v>761667</v>
      </c>
      <c r="AO125" s="143">
        <v>2675407</v>
      </c>
      <c r="AP125" s="143">
        <v>20464868</v>
      </c>
      <c r="AQ125" s="143">
        <v>6075535</v>
      </c>
      <c r="AR125" s="143">
        <v>1585348</v>
      </c>
      <c r="AS125" s="143">
        <v>1317008</v>
      </c>
      <c r="AT125" s="143">
        <v>761694</v>
      </c>
      <c r="AU125" s="143">
        <v>0</v>
      </c>
      <c r="AV125" s="143">
        <v>10725283</v>
      </c>
      <c r="AW125" s="143">
        <v>0</v>
      </c>
      <c r="AX125" s="143">
        <v>3947822</v>
      </c>
      <c r="AY125" s="143">
        <v>1343668</v>
      </c>
      <c r="AZ125" s="143">
        <v>-9244410</v>
      </c>
      <c r="BA125" s="143">
        <v>255031</v>
      </c>
      <c r="BB125" s="143">
        <v>0</v>
      </c>
      <c r="BC125" s="143">
        <v>3697889</v>
      </c>
      <c r="BD125" s="143">
        <v>8272507</v>
      </c>
      <c r="BE125" s="143">
        <v>8272507</v>
      </c>
      <c r="BF125" s="143">
        <v>8415300</v>
      </c>
      <c r="BG125" s="143">
        <v>1222027</v>
      </c>
      <c r="BH125" s="143">
        <v>270847</v>
      </c>
      <c r="BI125" s="143">
        <v>541562</v>
      </c>
      <c r="BJ125" s="143">
        <v>0</v>
      </c>
      <c r="BK125" s="143">
        <v>3246302</v>
      </c>
      <c r="BL125" s="143">
        <v>3134562</v>
      </c>
      <c r="BM125" s="143">
        <v>0</v>
      </c>
      <c r="BN125" s="143">
        <v>0</v>
      </c>
      <c r="BO125" s="143">
        <v>0</v>
      </c>
      <c r="BP125" s="143">
        <v>0</v>
      </c>
      <c r="BQ125" s="143">
        <v>0</v>
      </c>
      <c r="BR125" s="143">
        <v>0</v>
      </c>
      <c r="BS125" s="143">
        <v>0</v>
      </c>
      <c r="BT125" s="143">
        <v>0</v>
      </c>
      <c r="BU125" s="143">
        <v>0</v>
      </c>
      <c r="BV125" s="143">
        <v>0</v>
      </c>
      <c r="BW125" s="143">
        <v>0</v>
      </c>
      <c r="BX125" s="143">
        <v>0</v>
      </c>
      <c r="BY125" s="143">
        <v>0</v>
      </c>
      <c r="BZ125" s="143">
        <v>0</v>
      </c>
      <c r="CA125" s="143">
        <v>14387920</v>
      </c>
      <c r="CB125" s="143">
        <v>0</v>
      </c>
      <c r="CC125" s="143">
        <v>0</v>
      </c>
      <c r="CD125" s="143">
        <v>0</v>
      </c>
      <c r="CE125" s="143">
        <v>3672527</v>
      </c>
      <c r="CF125" s="143">
        <v>46655</v>
      </c>
      <c r="CG125" s="143">
        <v>10668738</v>
      </c>
      <c r="CH125" s="143">
        <v>166308464</v>
      </c>
      <c r="CI125" s="143">
        <v>78561622</v>
      </c>
      <c r="CJ125" s="143">
        <v>17643517</v>
      </c>
      <c r="CK125" s="143">
        <v>0</v>
      </c>
      <c r="CL125" s="143">
        <v>56387389</v>
      </c>
      <c r="CM125" s="143">
        <v>9661312</v>
      </c>
      <c r="CN125" s="143">
        <v>4054624</v>
      </c>
    </row>
    <row r="126" spans="1:92" x14ac:dyDescent="0.2">
      <c r="A126" s="149">
        <v>220862</v>
      </c>
      <c r="B126" s="150" t="s">
        <v>195</v>
      </c>
      <c r="C126" s="150" t="s">
        <v>196</v>
      </c>
      <c r="D126" s="144">
        <v>1</v>
      </c>
      <c r="E126" s="143" t="s">
        <v>29</v>
      </c>
      <c r="G126" s="143">
        <v>141737203</v>
      </c>
      <c r="H126" s="143">
        <v>83944183</v>
      </c>
      <c r="I126" s="143">
        <v>22967734</v>
      </c>
      <c r="J126" s="143">
        <v>16149739</v>
      </c>
      <c r="K126" s="143">
        <v>5912391</v>
      </c>
      <c r="L126" s="143">
        <v>229526</v>
      </c>
      <c r="M126" s="143">
        <v>12533630</v>
      </c>
      <c r="N126" s="143">
        <v>40355997</v>
      </c>
      <c r="O126" s="143">
        <v>21082305</v>
      </c>
      <c r="P126" s="143">
        <v>5058702</v>
      </c>
      <c r="Q126" s="143">
        <v>3948769</v>
      </c>
      <c r="R126" s="143">
        <v>1445637</v>
      </c>
      <c r="S126" s="143">
        <v>56121</v>
      </c>
      <c r="T126" s="143">
        <v>8764463</v>
      </c>
      <c r="U126" s="143">
        <v>12456463</v>
      </c>
      <c r="V126" s="143">
        <v>6412145</v>
      </c>
      <c r="W126" s="143">
        <v>1606814</v>
      </c>
      <c r="X126" s="143">
        <v>1211316</v>
      </c>
      <c r="Y126" s="143">
        <v>443461</v>
      </c>
      <c r="Z126" s="143">
        <v>17216</v>
      </c>
      <c r="AA126" s="143">
        <v>2765511</v>
      </c>
      <c r="AB126" s="143">
        <v>38948938</v>
      </c>
      <c r="AC126" s="143">
        <v>18379889</v>
      </c>
      <c r="AD126" s="143">
        <v>6220867</v>
      </c>
      <c r="AE126" s="143">
        <v>3716104</v>
      </c>
      <c r="AF126" s="143">
        <v>4961463</v>
      </c>
      <c r="AG126" s="143">
        <v>52815</v>
      </c>
      <c r="AH126" s="143">
        <v>5617800</v>
      </c>
      <c r="AI126" s="143">
        <v>53965797</v>
      </c>
      <c r="AJ126" s="143">
        <v>19497287</v>
      </c>
      <c r="AK126" s="143">
        <v>6086986</v>
      </c>
      <c r="AL126" s="143">
        <v>3864671</v>
      </c>
      <c r="AM126" s="143">
        <v>1557668</v>
      </c>
      <c r="AN126" s="143">
        <v>2875935</v>
      </c>
      <c r="AO126" s="143">
        <v>20083250</v>
      </c>
      <c r="AP126" s="143">
        <v>31712234</v>
      </c>
      <c r="AQ126" s="143">
        <v>15772560</v>
      </c>
      <c r="AR126" s="143">
        <v>5642252</v>
      </c>
      <c r="AS126" s="143">
        <v>3234846</v>
      </c>
      <c r="AT126" s="143">
        <v>1184272</v>
      </c>
      <c r="AU126" s="143">
        <v>45975</v>
      </c>
      <c r="AV126" s="143">
        <v>5832329</v>
      </c>
      <c r="AW126" s="143">
        <v>0</v>
      </c>
      <c r="AX126" s="143">
        <v>10723084</v>
      </c>
      <c r="AY126" s="143">
        <v>5042200</v>
      </c>
      <c r="AZ126" s="143">
        <v>-32599555</v>
      </c>
      <c r="BA126" s="143">
        <v>0</v>
      </c>
      <c r="BB126" s="143">
        <v>0</v>
      </c>
      <c r="BC126" s="143">
        <v>16834271</v>
      </c>
      <c r="BD126" s="143">
        <v>59057317</v>
      </c>
      <c r="BE126" s="143">
        <v>59057317</v>
      </c>
      <c r="BF126" s="143">
        <v>19019989</v>
      </c>
      <c r="BG126" s="143">
        <v>2483639</v>
      </c>
      <c r="BH126" s="143">
        <v>654986</v>
      </c>
      <c r="BI126" s="143">
        <v>474110</v>
      </c>
      <c r="BJ126" s="143">
        <v>2827854</v>
      </c>
      <c r="BK126" s="143">
        <v>1300140</v>
      </c>
      <c r="BL126" s="143">
        <v>11279260</v>
      </c>
      <c r="BM126" s="143">
        <v>0</v>
      </c>
      <c r="BN126" s="143">
        <v>0</v>
      </c>
      <c r="BO126" s="143">
        <v>0</v>
      </c>
      <c r="BP126" s="143">
        <v>0</v>
      </c>
      <c r="BQ126" s="143">
        <v>0</v>
      </c>
      <c r="BR126" s="143">
        <v>0</v>
      </c>
      <c r="BS126" s="143">
        <v>0</v>
      </c>
      <c r="BT126" s="143">
        <v>0</v>
      </c>
      <c r="BU126" s="143">
        <v>0</v>
      </c>
      <c r="BV126" s="143">
        <v>0</v>
      </c>
      <c r="BW126" s="143">
        <v>0</v>
      </c>
      <c r="BX126" s="143">
        <v>0</v>
      </c>
      <c r="BY126" s="143">
        <v>0</v>
      </c>
      <c r="BZ126" s="143">
        <v>0</v>
      </c>
      <c r="CA126" s="143">
        <v>0</v>
      </c>
      <c r="CB126" s="143">
        <v>0</v>
      </c>
      <c r="CC126" s="143">
        <v>0</v>
      </c>
      <c r="CD126" s="143">
        <v>0</v>
      </c>
      <c r="CE126" s="143">
        <v>0</v>
      </c>
      <c r="CF126" s="143">
        <v>0</v>
      </c>
      <c r="CG126" s="143">
        <v>0</v>
      </c>
      <c r="CH126" s="143">
        <v>397253938</v>
      </c>
      <c r="CI126" s="143">
        <v>178295092</v>
      </c>
      <c r="CJ126" s="143">
        <v>53280541</v>
      </c>
      <c r="CK126" s="143">
        <v>0</v>
      </c>
      <c r="CL126" s="143">
        <v>142767831</v>
      </c>
      <c r="CM126" s="143">
        <v>18332746</v>
      </c>
      <c r="CN126" s="143">
        <v>4577728</v>
      </c>
    </row>
    <row r="127" spans="1:92" x14ac:dyDescent="0.2">
      <c r="A127" s="149">
        <v>221759</v>
      </c>
      <c r="B127" s="150" t="s">
        <v>197</v>
      </c>
      <c r="C127" s="150" t="s">
        <v>196</v>
      </c>
      <c r="D127" s="144">
        <v>1</v>
      </c>
      <c r="E127" s="143" t="s">
        <v>33</v>
      </c>
      <c r="G127" s="143">
        <v>537083739</v>
      </c>
      <c r="H127" s="143">
        <v>313228110</v>
      </c>
      <c r="I127" s="143">
        <v>92075455</v>
      </c>
      <c r="J127" s="143">
        <v>42477459</v>
      </c>
      <c r="K127" s="143">
        <v>28575139</v>
      </c>
      <c r="L127" s="143">
        <v>5751069</v>
      </c>
      <c r="M127" s="143">
        <v>54976507</v>
      </c>
      <c r="N127" s="143">
        <v>280311733</v>
      </c>
      <c r="O127" s="143">
        <v>125464837</v>
      </c>
      <c r="P127" s="143">
        <v>33958743</v>
      </c>
      <c r="Q127" s="143">
        <v>22169597</v>
      </c>
      <c r="R127" s="143">
        <v>14913776</v>
      </c>
      <c r="S127" s="143">
        <v>3001566</v>
      </c>
      <c r="T127" s="143">
        <v>80803214</v>
      </c>
      <c r="U127" s="143">
        <v>175549670</v>
      </c>
      <c r="V127" s="143">
        <v>65114420</v>
      </c>
      <c r="W127" s="143">
        <v>24120708</v>
      </c>
      <c r="X127" s="143">
        <v>13884062</v>
      </c>
      <c r="Y127" s="143">
        <v>9339989</v>
      </c>
      <c r="Z127" s="143">
        <v>1879778</v>
      </c>
      <c r="AA127" s="143">
        <v>61210713</v>
      </c>
      <c r="AB127" s="143">
        <v>118129156</v>
      </c>
      <c r="AC127" s="143">
        <v>56806283</v>
      </c>
      <c r="AD127" s="143">
        <v>20204990</v>
      </c>
      <c r="AE127" s="143">
        <v>9342726</v>
      </c>
      <c r="AF127" s="143">
        <v>6284973</v>
      </c>
      <c r="AG127" s="143">
        <v>1264922</v>
      </c>
      <c r="AH127" s="143">
        <v>24225262</v>
      </c>
      <c r="AI127" s="143">
        <v>54545992</v>
      </c>
      <c r="AJ127" s="143">
        <v>25207717</v>
      </c>
      <c r="AK127" s="143">
        <v>8924213</v>
      </c>
      <c r="AL127" s="143">
        <v>4313992</v>
      </c>
      <c r="AM127" s="143">
        <v>2902079</v>
      </c>
      <c r="AN127" s="143">
        <v>584076</v>
      </c>
      <c r="AO127" s="143">
        <v>12613915</v>
      </c>
      <c r="AP127" s="143">
        <v>106023496</v>
      </c>
      <c r="AQ127" s="143">
        <v>63553935</v>
      </c>
      <c r="AR127" s="143">
        <v>24746495</v>
      </c>
      <c r="AS127" s="143">
        <v>8683990</v>
      </c>
      <c r="AT127" s="143">
        <v>5841833</v>
      </c>
      <c r="AU127" s="143">
        <v>1175735</v>
      </c>
      <c r="AV127" s="143">
        <v>2021508</v>
      </c>
      <c r="AW127" s="143">
        <v>0</v>
      </c>
      <c r="AX127" s="143">
        <v>26035308</v>
      </c>
      <c r="AY127" s="143">
        <v>13043604</v>
      </c>
      <c r="AZ127" s="143">
        <v>-117590104</v>
      </c>
      <c r="BA127" s="143">
        <v>6575404</v>
      </c>
      <c r="BB127" s="143">
        <v>1323373</v>
      </c>
      <c r="BC127" s="143">
        <v>70612415</v>
      </c>
      <c r="BD127" s="143">
        <v>67414156</v>
      </c>
      <c r="BE127" s="143">
        <v>67414156</v>
      </c>
      <c r="BF127" s="143">
        <v>132623159</v>
      </c>
      <c r="BG127" s="143">
        <v>39522849</v>
      </c>
      <c r="BH127" s="143">
        <v>11539994</v>
      </c>
      <c r="BI127" s="143">
        <v>10489044</v>
      </c>
      <c r="BJ127" s="143">
        <v>7056116</v>
      </c>
      <c r="BK127" s="143">
        <v>1420123</v>
      </c>
      <c r="BL127" s="143">
        <v>62595033</v>
      </c>
      <c r="BM127" s="143">
        <v>0</v>
      </c>
      <c r="BN127" s="143">
        <v>0</v>
      </c>
      <c r="BO127" s="143">
        <v>0</v>
      </c>
      <c r="BP127" s="143">
        <v>0</v>
      </c>
      <c r="BQ127" s="143">
        <v>0</v>
      </c>
      <c r="BR127" s="143">
        <v>0</v>
      </c>
      <c r="BS127" s="143">
        <v>0</v>
      </c>
      <c r="BT127" s="143">
        <v>78762248</v>
      </c>
      <c r="BU127" s="143">
        <v>48068464</v>
      </c>
      <c r="BV127" s="143">
        <v>19230344</v>
      </c>
      <c r="BW127" s="143">
        <v>6229234</v>
      </c>
      <c r="BX127" s="143">
        <v>4190487</v>
      </c>
      <c r="BY127" s="143">
        <v>843383</v>
      </c>
      <c r="BZ127" s="143">
        <v>200336</v>
      </c>
      <c r="CA127" s="143">
        <v>0</v>
      </c>
      <c r="CB127" s="143">
        <v>0</v>
      </c>
      <c r="CC127" s="143">
        <v>0</v>
      </c>
      <c r="CD127" s="143">
        <v>0</v>
      </c>
      <c r="CE127" s="143">
        <v>0</v>
      </c>
      <c r="CF127" s="143">
        <v>0</v>
      </c>
      <c r="CG127" s="143">
        <v>0</v>
      </c>
      <c r="CH127" s="143">
        <v>1550443349</v>
      </c>
      <c r="CI127" s="143">
        <v>763001923</v>
      </c>
      <c r="CJ127" s="143">
        <v>247844546</v>
      </c>
      <c r="CK127" s="143">
        <v>0</v>
      </c>
      <c r="CL127" s="143">
        <v>436673059</v>
      </c>
      <c r="CM127" s="143">
        <v>85679796</v>
      </c>
      <c r="CN127" s="143">
        <v>17244025</v>
      </c>
    </row>
    <row r="128" spans="1:92" x14ac:dyDescent="0.2">
      <c r="A128" s="149">
        <v>225511</v>
      </c>
      <c r="B128" s="150" t="s">
        <v>198</v>
      </c>
      <c r="C128" s="150" t="s">
        <v>199</v>
      </c>
      <c r="D128" s="144">
        <v>1</v>
      </c>
      <c r="E128" s="143" t="s">
        <v>33</v>
      </c>
      <c r="G128" s="143">
        <v>238958039</v>
      </c>
      <c r="H128" s="143">
        <v>146512675</v>
      </c>
      <c r="I128" s="143">
        <v>32555653</v>
      </c>
      <c r="J128" s="143">
        <v>23231370</v>
      </c>
      <c r="K128" s="143">
        <v>15026457</v>
      </c>
      <c r="L128" s="143">
        <v>8239110</v>
      </c>
      <c r="M128" s="143">
        <v>13392774</v>
      </c>
      <c r="N128" s="143">
        <v>115777978</v>
      </c>
      <c r="O128" s="143">
        <v>51194925</v>
      </c>
      <c r="P128" s="143">
        <v>8785046</v>
      </c>
      <c r="Q128" s="143">
        <v>11255872</v>
      </c>
      <c r="R128" s="143">
        <v>7280495</v>
      </c>
      <c r="S128" s="143">
        <v>3991946</v>
      </c>
      <c r="T128" s="143">
        <v>33269694</v>
      </c>
      <c r="U128" s="143">
        <v>48007157</v>
      </c>
      <c r="V128" s="143">
        <v>17347620</v>
      </c>
      <c r="W128" s="143">
        <v>4277414</v>
      </c>
      <c r="X128" s="143">
        <v>4667230</v>
      </c>
      <c r="Y128" s="143">
        <v>3018846</v>
      </c>
      <c r="Z128" s="143">
        <v>1655254</v>
      </c>
      <c r="AA128" s="143">
        <v>17040793</v>
      </c>
      <c r="AB128" s="143">
        <v>147944494</v>
      </c>
      <c r="AC128" s="143">
        <v>72665774</v>
      </c>
      <c r="AD128" s="143">
        <v>14575495</v>
      </c>
      <c r="AE128" s="143">
        <v>14383083</v>
      </c>
      <c r="AF128" s="143">
        <v>9303230</v>
      </c>
      <c r="AG128" s="143">
        <v>5101025</v>
      </c>
      <c r="AH128" s="143">
        <v>31915887</v>
      </c>
      <c r="AI128" s="143">
        <v>32468527</v>
      </c>
      <c r="AJ128" s="143">
        <v>13961140</v>
      </c>
      <c r="AK128" s="143">
        <v>3516273</v>
      </c>
      <c r="AL128" s="143">
        <v>3156572</v>
      </c>
      <c r="AM128" s="143">
        <v>2041726</v>
      </c>
      <c r="AN128" s="143">
        <v>1119493</v>
      </c>
      <c r="AO128" s="143">
        <v>8673323</v>
      </c>
      <c r="AP128" s="143">
        <v>65763741</v>
      </c>
      <c r="AQ128" s="143">
        <v>29131304</v>
      </c>
      <c r="AR128" s="143">
        <v>7743696</v>
      </c>
      <c r="AS128" s="143">
        <v>6393515</v>
      </c>
      <c r="AT128" s="143">
        <v>4135438</v>
      </c>
      <c r="AU128" s="143">
        <v>2267488</v>
      </c>
      <c r="AV128" s="143">
        <v>16092300</v>
      </c>
      <c r="AW128" s="143">
        <v>0</v>
      </c>
      <c r="AX128" s="143">
        <v>11017139</v>
      </c>
      <c r="AY128" s="143">
        <v>3912876</v>
      </c>
      <c r="AZ128" s="143">
        <v>-72233205</v>
      </c>
      <c r="BA128" s="143">
        <v>0</v>
      </c>
      <c r="BB128" s="143">
        <v>0</v>
      </c>
      <c r="BC128" s="143">
        <v>57303190</v>
      </c>
      <c r="BD128" s="143">
        <v>55769138</v>
      </c>
      <c r="BE128" s="143">
        <v>55769138</v>
      </c>
      <c r="BF128" s="143">
        <v>94071328</v>
      </c>
      <c r="BG128" s="143">
        <v>29428632</v>
      </c>
      <c r="BH128" s="143">
        <v>6509179</v>
      </c>
      <c r="BI128" s="143">
        <v>9145563</v>
      </c>
      <c r="BJ128" s="143">
        <v>5915510</v>
      </c>
      <c r="BK128" s="143">
        <v>3243515</v>
      </c>
      <c r="BL128" s="143">
        <v>39828929</v>
      </c>
      <c r="BM128" s="143">
        <v>0</v>
      </c>
      <c r="BN128" s="143">
        <v>0</v>
      </c>
      <c r="BO128" s="143">
        <v>0</v>
      </c>
      <c r="BP128" s="143">
        <v>0</v>
      </c>
      <c r="BQ128" s="143">
        <v>0</v>
      </c>
      <c r="BR128" s="143">
        <v>0</v>
      </c>
      <c r="BS128" s="143">
        <v>0</v>
      </c>
      <c r="BT128" s="143">
        <v>0</v>
      </c>
      <c r="BU128" s="143">
        <v>0</v>
      </c>
      <c r="BV128" s="143">
        <v>0</v>
      </c>
      <c r="BW128" s="143">
        <v>0</v>
      </c>
      <c r="BX128" s="143">
        <v>0</v>
      </c>
      <c r="BY128" s="143">
        <v>0</v>
      </c>
      <c r="BZ128" s="143">
        <v>0</v>
      </c>
      <c r="CA128" s="143">
        <v>7826159</v>
      </c>
      <c r="CB128" s="143">
        <v>317967</v>
      </c>
      <c r="CC128" s="143">
        <v>15445</v>
      </c>
      <c r="CD128" s="143">
        <v>0</v>
      </c>
      <c r="CE128" s="143">
        <v>0</v>
      </c>
      <c r="CF128" s="143">
        <v>0</v>
      </c>
      <c r="CG128" s="143">
        <v>7492747</v>
      </c>
      <c r="CH128" s="143">
        <v>806586561</v>
      </c>
      <c r="CI128" s="143">
        <v>371577176</v>
      </c>
      <c r="CJ128" s="143">
        <v>81891077</v>
      </c>
      <c r="CK128" s="143">
        <v>0</v>
      </c>
      <c r="CL128" s="143">
        <v>280778775</v>
      </c>
      <c r="CM128" s="143">
        <v>46721702</v>
      </c>
      <c r="CN128" s="143">
        <v>25617831</v>
      </c>
    </row>
    <row r="129" spans="1:92" x14ac:dyDescent="0.2">
      <c r="A129" s="149">
        <v>227216</v>
      </c>
      <c r="B129" s="150" t="s">
        <v>200</v>
      </c>
      <c r="C129" s="150" t="s">
        <v>199</v>
      </c>
      <c r="D129" s="144">
        <v>1</v>
      </c>
      <c r="E129" s="143" t="s">
        <v>29</v>
      </c>
      <c r="G129" s="143">
        <v>249115142</v>
      </c>
      <c r="H129" s="143">
        <v>136358665</v>
      </c>
      <c r="I129" s="143">
        <v>35389647</v>
      </c>
      <c r="J129" s="143">
        <v>12887190</v>
      </c>
      <c r="K129" s="143">
        <v>5910149</v>
      </c>
      <c r="L129" s="143">
        <v>2200948</v>
      </c>
      <c r="M129" s="143">
        <v>56368543</v>
      </c>
      <c r="N129" s="143">
        <v>20459234</v>
      </c>
      <c r="O129" s="143">
        <v>10813639</v>
      </c>
      <c r="P129" s="143">
        <v>1913215</v>
      </c>
      <c r="Q129" s="143">
        <v>1402574</v>
      </c>
      <c r="R129" s="143">
        <v>1649393</v>
      </c>
      <c r="S129" s="143">
        <v>239540</v>
      </c>
      <c r="T129" s="143">
        <v>4440873</v>
      </c>
      <c r="U129" s="143">
        <v>7165580</v>
      </c>
      <c r="V129" s="143">
        <v>3263241</v>
      </c>
      <c r="W129" s="143">
        <v>803069</v>
      </c>
      <c r="X129" s="143">
        <v>491233</v>
      </c>
      <c r="Y129" s="143">
        <v>7804</v>
      </c>
      <c r="Z129" s="143">
        <v>83896</v>
      </c>
      <c r="AA129" s="143">
        <v>2516337</v>
      </c>
      <c r="AB129" s="143">
        <v>56079550</v>
      </c>
      <c r="AC129" s="143">
        <v>32514257</v>
      </c>
      <c r="AD129" s="143">
        <v>6469200</v>
      </c>
      <c r="AE129" s="143">
        <v>3844511</v>
      </c>
      <c r="AF129" s="143">
        <v>4355931</v>
      </c>
      <c r="AG129" s="143">
        <v>656588</v>
      </c>
      <c r="AH129" s="143">
        <v>8239063</v>
      </c>
      <c r="AI129" s="143">
        <v>53343557</v>
      </c>
      <c r="AJ129" s="143">
        <v>27369429</v>
      </c>
      <c r="AK129" s="143">
        <v>4750965</v>
      </c>
      <c r="AL129" s="143">
        <v>3656946</v>
      </c>
      <c r="AM129" s="143">
        <v>4980965</v>
      </c>
      <c r="AN129" s="143">
        <v>624554</v>
      </c>
      <c r="AO129" s="143">
        <v>11960698</v>
      </c>
      <c r="AP129" s="143">
        <v>38053076</v>
      </c>
      <c r="AQ129" s="143">
        <v>22159892</v>
      </c>
      <c r="AR129" s="143">
        <v>7151496</v>
      </c>
      <c r="AS129" s="143">
        <v>2608713</v>
      </c>
      <c r="AT129" s="143">
        <v>2306848</v>
      </c>
      <c r="AU129" s="143">
        <v>445530</v>
      </c>
      <c r="AV129" s="143">
        <v>3380597</v>
      </c>
      <c r="AW129" s="143">
        <v>0</v>
      </c>
      <c r="AX129" s="143">
        <v>5360930</v>
      </c>
      <c r="AY129" s="143">
        <v>2148876</v>
      </c>
      <c r="AZ129" s="143">
        <v>-27864735</v>
      </c>
      <c r="BA129" s="143">
        <v>1470672</v>
      </c>
      <c r="BB129" s="143">
        <v>0</v>
      </c>
      <c r="BC129" s="143">
        <v>18884257</v>
      </c>
      <c r="BD129" s="143">
        <v>60359379</v>
      </c>
      <c r="BE129" s="143">
        <v>60359379</v>
      </c>
      <c r="BF129" s="143">
        <v>43375164</v>
      </c>
      <c r="BG129" s="143">
        <v>17066089</v>
      </c>
      <c r="BH129" s="143">
        <v>5033052</v>
      </c>
      <c r="BI129" s="143">
        <v>2973567</v>
      </c>
      <c r="BJ129" s="143">
        <v>5168587</v>
      </c>
      <c r="BK129" s="143">
        <v>507843</v>
      </c>
      <c r="BL129" s="143">
        <v>12626026</v>
      </c>
      <c r="BM129" s="143">
        <v>0</v>
      </c>
      <c r="BN129" s="143">
        <v>0</v>
      </c>
      <c r="BO129" s="143">
        <v>0</v>
      </c>
      <c r="BP129" s="143">
        <v>0</v>
      </c>
      <c r="BQ129" s="143">
        <v>0</v>
      </c>
      <c r="BR129" s="143">
        <v>0</v>
      </c>
      <c r="BS129" s="143">
        <v>0</v>
      </c>
      <c r="BT129" s="143">
        <v>0</v>
      </c>
      <c r="BU129" s="143">
        <v>0</v>
      </c>
      <c r="BV129" s="143">
        <v>0</v>
      </c>
      <c r="BW129" s="143">
        <v>0</v>
      </c>
      <c r="BX129" s="143">
        <v>0</v>
      </c>
      <c r="BY129" s="143">
        <v>0</v>
      </c>
      <c r="BZ129" s="143">
        <v>0</v>
      </c>
      <c r="CA129" s="143">
        <v>17708099</v>
      </c>
      <c r="CB129" s="143">
        <v>0</v>
      </c>
      <c r="CC129" s="143">
        <v>1</v>
      </c>
      <c r="CD129" s="143">
        <v>1</v>
      </c>
      <c r="CE129" s="143">
        <v>0</v>
      </c>
      <c r="CF129" s="143">
        <v>0</v>
      </c>
      <c r="CG129" s="143">
        <v>17708097</v>
      </c>
      <c r="CH129" s="143">
        <v>545658781</v>
      </c>
      <c r="CI129" s="143">
        <v>254906142</v>
      </c>
      <c r="CJ129" s="143">
        <v>63659521</v>
      </c>
      <c r="CK129" s="143">
        <v>0</v>
      </c>
      <c r="CL129" s="143">
        <v>196483870</v>
      </c>
      <c r="CM129" s="143">
        <v>25850349</v>
      </c>
      <c r="CN129" s="143">
        <v>4758899</v>
      </c>
    </row>
    <row r="130" spans="1:92" x14ac:dyDescent="0.2">
      <c r="A130" s="149">
        <v>228723</v>
      </c>
      <c r="B130" s="150" t="s">
        <v>201</v>
      </c>
      <c r="C130" s="150" t="s">
        <v>199</v>
      </c>
      <c r="D130" s="144">
        <v>1</v>
      </c>
      <c r="E130" s="143" t="s">
        <v>33</v>
      </c>
      <c r="G130" s="143">
        <v>614580820</v>
      </c>
      <c r="H130" s="143">
        <v>352293134</v>
      </c>
      <c r="I130" s="143">
        <v>74619609</v>
      </c>
      <c r="J130" s="143">
        <v>57926963</v>
      </c>
      <c r="K130" s="143">
        <v>53051575</v>
      </c>
      <c r="L130" s="143">
        <v>160671</v>
      </c>
      <c r="M130" s="143">
        <v>76528868</v>
      </c>
      <c r="N130" s="143">
        <v>502438272</v>
      </c>
      <c r="O130" s="143">
        <v>242398484</v>
      </c>
      <c r="P130" s="143">
        <v>48425669</v>
      </c>
      <c r="Q130" s="143">
        <v>24181817</v>
      </c>
      <c r="R130" s="143">
        <v>26419759</v>
      </c>
      <c r="S130" s="143">
        <v>33902</v>
      </c>
      <c r="T130" s="143">
        <v>160978641</v>
      </c>
      <c r="U130" s="143">
        <v>206710933</v>
      </c>
      <c r="V130" s="143">
        <v>104141580</v>
      </c>
      <c r="W130" s="143">
        <v>29438613</v>
      </c>
      <c r="X130" s="143">
        <v>4403761</v>
      </c>
      <c r="Y130" s="143">
        <v>5039819</v>
      </c>
      <c r="Z130" s="143">
        <v>4683</v>
      </c>
      <c r="AA130" s="143">
        <v>63682477</v>
      </c>
      <c r="AB130" s="143">
        <v>118841398</v>
      </c>
      <c r="AC130" s="143">
        <v>53362203</v>
      </c>
      <c r="AD130" s="143">
        <v>11163542</v>
      </c>
      <c r="AE130" s="143">
        <v>8783943</v>
      </c>
      <c r="AF130" s="143">
        <v>8044648</v>
      </c>
      <c r="AG130" s="143">
        <v>24364</v>
      </c>
      <c r="AH130" s="143">
        <v>37462698</v>
      </c>
      <c r="AI130" s="143">
        <v>66779712</v>
      </c>
      <c r="AJ130" s="143">
        <v>33374011</v>
      </c>
      <c r="AK130" s="143">
        <v>8385330</v>
      </c>
      <c r="AL130" s="143">
        <v>5232949</v>
      </c>
      <c r="AM130" s="143">
        <v>4792521</v>
      </c>
      <c r="AN130" s="143">
        <v>14515</v>
      </c>
      <c r="AO130" s="143">
        <v>14980386</v>
      </c>
      <c r="AP130" s="143">
        <v>94404917</v>
      </c>
      <c r="AQ130" s="143">
        <v>53093880</v>
      </c>
      <c r="AR130" s="143">
        <v>13653749</v>
      </c>
      <c r="AS130" s="143">
        <v>6234968</v>
      </c>
      <c r="AT130" s="143">
        <v>6145111</v>
      </c>
      <c r="AU130" s="143">
        <v>13100</v>
      </c>
      <c r="AV130" s="143">
        <v>15264109</v>
      </c>
      <c r="AW130" s="143">
        <v>0</v>
      </c>
      <c r="AX130" s="143">
        <v>24662460</v>
      </c>
      <c r="AY130" s="143">
        <v>7452659</v>
      </c>
      <c r="AZ130" s="143">
        <v>-116936701</v>
      </c>
      <c r="BA130" s="143">
        <v>0</v>
      </c>
      <c r="BB130" s="143">
        <v>0</v>
      </c>
      <c r="BC130" s="143">
        <v>84821582</v>
      </c>
      <c r="BD130" s="143">
        <v>46487113</v>
      </c>
      <c r="BE130" s="143">
        <v>46487113</v>
      </c>
      <c r="BF130" s="143">
        <v>199855618</v>
      </c>
      <c r="BG130" s="143">
        <v>61796434</v>
      </c>
      <c r="BH130" s="143">
        <v>13532933</v>
      </c>
      <c r="BI130" s="143">
        <v>10172300</v>
      </c>
      <c r="BJ130" s="143">
        <v>9316155</v>
      </c>
      <c r="BK130" s="143">
        <v>28215</v>
      </c>
      <c r="BL130" s="143">
        <v>105009581</v>
      </c>
      <c r="BM130" s="143">
        <v>0</v>
      </c>
      <c r="BN130" s="143">
        <v>0</v>
      </c>
      <c r="BO130" s="143">
        <v>0</v>
      </c>
      <c r="BP130" s="143">
        <v>0</v>
      </c>
      <c r="BQ130" s="143">
        <v>0</v>
      </c>
      <c r="BR130" s="143">
        <v>0</v>
      </c>
      <c r="BS130" s="143">
        <v>0</v>
      </c>
      <c r="BT130" s="143">
        <v>0</v>
      </c>
      <c r="BU130" s="143">
        <v>0</v>
      </c>
      <c r="BV130" s="143">
        <v>0</v>
      </c>
      <c r="BW130" s="143">
        <v>0</v>
      </c>
      <c r="BX130" s="143">
        <v>0</v>
      </c>
      <c r="BY130" s="143">
        <v>0</v>
      </c>
      <c r="BZ130" s="143">
        <v>0</v>
      </c>
      <c r="CA130" s="143">
        <v>144948232</v>
      </c>
      <c r="CB130" s="143">
        <v>0</v>
      </c>
      <c r="CC130" s="143">
        <v>0</v>
      </c>
      <c r="CD130" s="143">
        <v>0</v>
      </c>
      <c r="CE130" s="143">
        <v>0</v>
      </c>
      <c r="CF130" s="143">
        <v>0</v>
      </c>
      <c r="CG130" s="143">
        <v>144948232</v>
      </c>
      <c r="CH130" s="143">
        <v>1995047015</v>
      </c>
      <c r="CI130" s="143">
        <v>925122186</v>
      </c>
      <c r="CJ130" s="143">
        <v>206672104</v>
      </c>
      <c r="CK130" s="143">
        <v>0</v>
      </c>
      <c r="CL130" s="143">
        <v>750163687</v>
      </c>
      <c r="CM130" s="143">
        <v>112809588</v>
      </c>
      <c r="CN130" s="143">
        <v>279450</v>
      </c>
    </row>
    <row r="131" spans="1:92" x14ac:dyDescent="0.2">
      <c r="A131" s="149">
        <v>228769</v>
      </c>
      <c r="B131" s="150" t="s">
        <v>202</v>
      </c>
      <c r="C131" s="150" t="s">
        <v>199</v>
      </c>
      <c r="D131" s="144">
        <v>1</v>
      </c>
      <c r="E131" s="143" t="s">
        <v>29</v>
      </c>
      <c r="G131" s="143">
        <v>180564671</v>
      </c>
      <c r="H131" s="143">
        <v>112595768</v>
      </c>
      <c r="I131" s="143">
        <v>27924832</v>
      </c>
      <c r="J131" s="143">
        <v>11260167</v>
      </c>
      <c r="K131" s="143">
        <v>16050012</v>
      </c>
      <c r="L131" s="143">
        <v>0</v>
      </c>
      <c r="M131" s="143">
        <v>12733892</v>
      </c>
      <c r="N131" s="143">
        <v>61475926</v>
      </c>
      <c r="O131" s="143">
        <v>29256318</v>
      </c>
      <c r="P131" s="143">
        <v>5627396</v>
      </c>
      <c r="Q131" s="143">
        <v>2795294</v>
      </c>
      <c r="R131" s="143">
        <v>3984356</v>
      </c>
      <c r="S131" s="143">
        <v>0</v>
      </c>
      <c r="T131" s="143">
        <v>19812562</v>
      </c>
      <c r="U131" s="143">
        <v>11303310</v>
      </c>
      <c r="V131" s="143">
        <v>5389921</v>
      </c>
      <c r="W131" s="143">
        <v>1147342</v>
      </c>
      <c r="X131" s="143">
        <v>523843</v>
      </c>
      <c r="Y131" s="143">
        <v>746674</v>
      </c>
      <c r="Z131" s="143">
        <v>0</v>
      </c>
      <c r="AA131" s="143">
        <v>3495530</v>
      </c>
      <c r="AB131" s="143">
        <v>35125697</v>
      </c>
      <c r="AC131" s="143">
        <v>18185649</v>
      </c>
      <c r="AD131" s="143">
        <v>4663042</v>
      </c>
      <c r="AE131" s="143">
        <v>1830906</v>
      </c>
      <c r="AF131" s="143">
        <v>2609737</v>
      </c>
      <c r="AG131" s="143">
        <v>0</v>
      </c>
      <c r="AH131" s="143">
        <v>7836363</v>
      </c>
      <c r="AI131" s="143">
        <v>29692167</v>
      </c>
      <c r="AJ131" s="143">
        <v>15025891</v>
      </c>
      <c r="AK131" s="143">
        <v>3738678</v>
      </c>
      <c r="AL131" s="143">
        <v>1503639</v>
      </c>
      <c r="AM131" s="143">
        <v>2143256</v>
      </c>
      <c r="AN131" s="143">
        <v>0</v>
      </c>
      <c r="AO131" s="143">
        <v>7280703</v>
      </c>
      <c r="AP131" s="143">
        <v>55883619</v>
      </c>
      <c r="AQ131" s="143">
        <v>18740849</v>
      </c>
      <c r="AR131" s="143">
        <v>4850530</v>
      </c>
      <c r="AS131" s="143">
        <v>1890419</v>
      </c>
      <c r="AT131" s="143">
        <v>2694565</v>
      </c>
      <c r="AU131" s="143">
        <v>0</v>
      </c>
      <c r="AV131" s="143">
        <v>27707256</v>
      </c>
      <c r="AW131" s="143">
        <v>0</v>
      </c>
      <c r="AX131" s="143">
        <v>0</v>
      </c>
      <c r="AY131" s="143">
        <v>0</v>
      </c>
      <c r="AZ131" s="143">
        <v>-21423451</v>
      </c>
      <c r="BA131" s="143">
        <v>0</v>
      </c>
      <c r="BB131" s="143">
        <v>0</v>
      </c>
      <c r="BC131" s="143">
        <v>21423451</v>
      </c>
      <c r="BD131" s="143">
        <v>28183670</v>
      </c>
      <c r="BE131" s="143">
        <v>28183670</v>
      </c>
      <c r="BF131" s="143">
        <v>42942691</v>
      </c>
      <c r="BG131" s="143">
        <v>16332618</v>
      </c>
      <c r="BH131" s="143">
        <v>3873886</v>
      </c>
      <c r="BI131" s="143">
        <v>1619183</v>
      </c>
      <c r="BJ131" s="143">
        <v>2307951</v>
      </c>
      <c r="BK131" s="143">
        <v>0</v>
      </c>
      <c r="BL131" s="143">
        <v>18809053</v>
      </c>
      <c r="BM131" s="143">
        <v>0</v>
      </c>
      <c r="BN131" s="143">
        <v>0</v>
      </c>
      <c r="BO131" s="143">
        <v>0</v>
      </c>
      <c r="BP131" s="143">
        <v>0</v>
      </c>
      <c r="BQ131" s="143">
        <v>0</v>
      </c>
      <c r="BR131" s="143">
        <v>0</v>
      </c>
      <c r="BS131" s="143">
        <v>0</v>
      </c>
      <c r="BT131" s="143">
        <v>0</v>
      </c>
      <c r="BU131" s="143">
        <v>0</v>
      </c>
      <c r="BV131" s="143">
        <v>0</v>
      </c>
      <c r="BW131" s="143">
        <v>0</v>
      </c>
      <c r="BX131" s="143">
        <v>0</v>
      </c>
      <c r="BY131" s="143">
        <v>0</v>
      </c>
      <c r="BZ131" s="143">
        <v>0</v>
      </c>
      <c r="CA131" s="143">
        <v>48118</v>
      </c>
      <c r="CB131" s="143">
        <v>0</v>
      </c>
      <c r="CC131" s="143">
        <v>0</v>
      </c>
      <c r="CD131" s="143">
        <v>0</v>
      </c>
      <c r="CE131" s="143">
        <v>0</v>
      </c>
      <c r="CF131" s="143">
        <v>0</v>
      </c>
      <c r="CG131" s="143">
        <v>48118</v>
      </c>
      <c r="CH131" s="143">
        <v>445219869</v>
      </c>
      <c r="CI131" s="143">
        <v>215527014</v>
      </c>
      <c r="CJ131" s="143">
        <v>51825706</v>
      </c>
      <c r="CK131" s="143">
        <v>0</v>
      </c>
      <c r="CL131" s="143">
        <v>147330598</v>
      </c>
      <c r="CM131" s="143">
        <v>30536551</v>
      </c>
      <c r="CN131" s="143">
        <v>0</v>
      </c>
    </row>
    <row r="132" spans="1:92" x14ac:dyDescent="0.2">
      <c r="A132" s="149">
        <v>228778</v>
      </c>
      <c r="B132" s="150" t="s">
        <v>203</v>
      </c>
      <c r="C132" s="150" t="s">
        <v>199</v>
      </c>
      <c r="D132" s="144">
        <v>1</v>
      </c>
      <c r="E132" s="143" t="s">
        <v>33</v>
      </c>
      <c r="G132" s="143">
        <v>677243422</v>
      </c>
      <c r="H132" s="143">
        <v>414692524</v>
      </c>
      <c r="I132" s="143">
        <v>102645199</v>
      </c>
      <c r="J132" s="143">
        <v>41561632</v>
      </c>
      <c r="K132" s="143">
        <v>90658776</v>
      </c>
      <c r="L132" s="143">
        <v>559895</v>
      </c>
      <c r="M132" s="143">
        <v>27125396</v>
      </c>
      <c r="N132" s="143">
        <v>482660863</v>
      </c>
      <c r="O132" s="143">
        <v>241900646</v>
      </c>
      <c r="P132" s="143">
        <v>59134577</v>
      </c>
      <c r="Q132" s="143">
        <v>24184425</v>
      </c>
      <c r="R132" s="143">
        <v>52753711</v>
      </c>
      <c r="S132" s="143">
        <v>325799</v>
      </c>
      <c r="T132" s="143">
        <v>104361705</v>
      </c>
      <c r="U132" s="143">
        <v>89586379</v>
      </c>
      <c r="V132" s="143">
        <v>34252739</v>
      </c>
      <c r="W132" s="143">
        <v>8317021</v>
      </c>
      <c r="X132" s="143">
        <v>3419949</v>
      </c>
      <c r="Y132" s="143">
        <v>7459967</v>
      </c>
      <c r="Z132" s="143">
        <v>46071</v>
      </c>
      <c r="AA132" s="143">
        <v>36090632</v>
      </c>
      <c r="AB132" s="143">
        <v>184038873</v>
      </c>
      <c r="AC132" s="143">
        <v>88143926</v>
      </c>
      <c r="AD132" s="143">
        <v>18767993</v>
      </c>
      <c r="AE132" s="143">
        <v>8589039</v>
      </c>
      <c r="AF132" s="143">
        <v>18735351</v>
      </c>
      <c r="AG132" s="143">
        <v>115707</v>
      </c>
      <c r="AH132" s="143">
        <v>49686857</v>
      </c>
      <c r="AI132" s="143">
        <v>58953617</v>
      </c>
      <c r="AJ132" s="143">
        <v>29879382</v>
      </c>
      <c r="AK132" s="143">
        <v>6774012</v>
      </c>
      <c r="AL132" s="143">
        <v>2944643</v>
      </c>
      <c r="AM132" s="143">
        <v>6423177</v>
      </c>
      <c r="AN132" s="143">
        <v>39668</v>
      </c>
      <c r="AO132" s="143">
        <v>12892735</v>
      </c>
      <c r="AP132" s="143">
        <v>238834391</v>
      </c>
      <c r="AQ132" s="143">
        <v>105163267</v>
      </c>
      <c r="AR132" s="143">
        <v>33198560</v>
      </c>
      <c r="AS132" s="143">
        <v>11115647</v>
      </c>
      <c r="AT132" s="143">
        <v>24246664</v>
      </c>
      <c r="AU132" s="143">
        <v>149744</v>
      </c>
      <c r="AV132" s="143">
        <v>64960509</v>
      </c>
      <c r="AW132" s="143">
        <v>0</v>
      </c>
      <c r="AX132" s="143">
        <v>43178991</v>
      </c>
      <c r="AY132" s="143">
        <v>9382229</v>
      </c>
      <c r="AZ132" s="143">
        <v>-100463092</v>
      </c>
      <c r="BA132" s="143">
        <v>0</v>
      </c>
      <c r="BB132" s="143">
        <v>0</v>
      </c>
      <c r="BC132" s="143">
        <v>47901872</v>
      </c>
      <c r="BD132" s="143">
        <v>127199162</v>
      </c>
      <c r="BE132" s="143">
        <v>127199162</v>
      </c>
      <c r="BF132" s="143">
        <v>239588427</v>
      </c>
      <c r="BG132" s="143">
        <v>87896058</v>
      </c>
      <c r="BH132" s="143">
        <v>19746752</v>
      </c>
      <c r="BI132" s="143">
        <v>8647757</v>
      </c>
      <c r="BJ132" s="143">
        <v>18863433</v>
      </c>
      <c r="BK132" s="143">
        <v>116498</v>
      </c>
      <c r="BL132" s="143">
        <v>104317929</v>
      </c>
      <c r="BM132" s="143">
        <v>0</v>
      </c>
      <c r="BN132" s="143">
        <v>0</v>
      </c>
      <c r="BO132" s="143">
        <v>0</v>
      </c>
      <c r="BP132" s="143">
        <v>0</v>
      </c>
      <c r="BQ132" s="143">
        <v>0</v>
      </c>
      <c r="BR132" s="143">
        <v>0</v>
      </c>
      <c r="BS132" s="143">
        <v>0</v>
      </c>
      <c r="BT132" s="143">
        <v>0</v>
      </c>
      <c r="BU132" s="143">
        <v>0</v>
      </c>
      <c r="BV132" s="143">
        <v>0</v>
      </c>
      <c r="BW132" s="143">
        <v>0</v>
      </c>
      <c r="BX132" s="143">
        <v>0</v>
      </c>
      <c r="BY132" s="143">
        <v>0</v>
      </c>
      <c r="BZ132" s="143">
        <v>0</v>
      </c>
      <c r="CA132" s="143">
        <v>218615966</v>
      </c>
      <c r="CB132" s="143">
        <v>0</v>
      </c>
      <c r="CC132" s="143">
        <v>0</v>
      </c>
      <c r="CD132" s="143">
        <v>0</v>
      </c>
      <c r="CE132" s="143">
        <v>0</v>
      </c>
      <c r="CF132" s="143">
        <v>0</v>
      </c>
      <c r="CG132" s="143">
        <v>218615966</v>
      </c>
      <c r="CH132" s="143">
        <v>2316721100</v>
      </c>
      <c r="CI132" s="143">
        <v>1045107533</v>
      </c>
      <c r="CJ132" s="143">
        <v>257966343</v>
      </c>
      <c r="CK132" s="143">
        <v>0</v>
      </c>
      <c r="CL132" s="143">
        <v>793152763</v>
      </c>
      <c r="CM132" s="143">
        <v>219141079</v>
      </c>
      <c r="CN132" s="143">
        <v>1353382</v>
      </c>
    </row>
    <row r="133" spans="1:92" x14ac:dyDescent="0.2">
      <c r="A133" s="149">
        <v>228787</v>
      </c>
      <c r="B133" s="150" t="s">
        <v>204</v>
      </c>
      <c r="C133" s="150" t="s">
        <v>199</v>
      </c>
      <c r="D133" s="144">
        <v>1</v>
      </c>
      <c r="E133" s="143" t="s">
        <v>29</v>
      </c>
      <c r="G133" s="143">
        <v>142844201</v>
      </c>
      <c r="H133" s="143">
        <v>85891333</v>
      </c>
      <c r="I133" s="143">
        <v>18008006</v>
      </c>
      <c r="J133" s="143">
        <v>11494935</v>
      </c>
      <c r="K133" s="143">
        <v>15937778</v>
      </c>
      <c r="L133" s="143">
        <v>0</v>
      </c>
      <c r="M133" s="143">
        <v>11512149</v>
      </c>
      <c r="N133" s="143">
        <v>82607919</v>
      </c>
      <c r="O133" s="143">
        <v>36472908</v>
      </c>
      <c r="P133" s="143">
        <v>6332059</v>
      </c>
      <c r="Q133" s="143">
        <v>4735741</v>
      </c>
      <c r="R133" s="143">
        <v>6566125</v>
      </c>
      <c r="S133" s="143">
        <v>0</v>
      </c>
      <c r="T133" s="143">
        <v>28501086</v>
      </c>
      <c r="U133" s="143">
        <v>13588573</v>
      </c>
      <c r="V133" s="143">
        <v>5852325</v>
      </c>
      <c r="W133" s="143">
        <v>1058758</v>
      </c>
      <c r="X133" s="143">
        <v>764610</v>
      </c>
      <c r="Y133" s="143">
        <v>1060135</v>
      </c>
      <c r="Z133" s="143">
        <v>0</v>
      </c>
      <c r="AA133" s="143">
        <v>4852745</v>
      </c>
      <c r="AB133" s="143">
        <v>34867828</v>
      </c>
      <c r="AC133" s="143">
        <v>17837747</v>
      </c>
      <c r="AD133" s="143">
        <v>3731054</v>
      </c>
      <c r="AE133" s="143">
        <v>2386271</v>
      </c>
      <c r="AF133" s="143">
        <v>3308575</v>
      </c>
      <c r="AG133" s="143">
        <v>0</v>
      </c>
      <c r="AH133" s="143">
        <v>7604181</v>
      </c>
      <c r="AI133" s="143">
        <v>15583744</v>
      </c>
      <c r="AJ133" s="143">
        <v>7600709</v>
      </c>
      <c r="AK133" s="143">
        <v>1784147</v>
      </c>
      <c r="AL133" s="143">
        <v>1038296</v>
      </c>
      <c r="AM133" s="143">
        <v>1439603</v>
      </c>
      <c r="AN133" s="143">
        <v>0</v>
      </c>
      <c r="AO133" s="143">
        <v>3720989</v>
      </c>
      <c r="AP133" s="143">
        <v>43023791</v>
      </c>
      <c r="AQ133" s="143">
        <v>16804683</v>
      </c>
      <c r="AR133" s="143">
        <v>6068422</v>
      </c>
      <c r="AS133" s="143">
        <v>2530573</v>
      </c>
      <c r="AT133" s="143">
        <v>3508651</v>
      </c>
      <c r="AU133" s="143">
        <v>0</v>
      </c>
      <c r="AV133" s="143">
        <v>14111462</v>
      </c>
      <c r="AW133" s="143">
        <v>0</v>
      </c>
      <c r="AX133" s="143">
        <v>5862778</v>
      </c>
      <c r="AY133" s="143">
        <v>1368916</v>
      </c>
      <c r="AZ133" s="143">
        <v>-24140111</v>
      </c>
      <c r="BA133" s="143">
        <v>0</v>
      </c>
      <c r="BB133" s="143">
        <v>0</v>
      </c>
      <c r="BC133" s="143">
        <v>16908417</v>
      </c>
      <c r="BD133" s="143">
        <v>20839204</v>
      </c>
      <c r="BE133" s="143">
        <v>20839204</v>
      </c>
      <c r="BF133" s="143">
        <v>21890848</v>
      </c>
      <c r="BG133" s="143">
        <v>8632680</v>
      </c>
      <c r="BH133" s="143">
        <v>2120531</v>
      </c>
      <c r="BI133" s="143">
        <v>1189685</v>
      </c>
      <c r="BJ133" s="143">
        <v>1649503</v>
      </c>
      <c r="BK133" s="143">
        <v>0</v>
      </c>
      <c r="BL133" s="143">
        <v>8298449</v>
      </c>
      <c r="BM133" s="143">
        <v>0</v>
      </c>
      <c r="BN133" s="143">
        <v>0</v>
      </c>
      <c r="BO133" s="143">
        <v>0</v>
      </c>
      <c r="BP133" s="143">
        <v>0</v>
      </c>
      <c r="BQ133" s="143">
        <v>0</v>
      </c>
      <c r="BR133" s="143">
        <v>0</v>
      </c>
      <c r="BS133" s="143">
        <v>0</v>
      </c>
      <c r="BT133" s="143">
        <v>0</v>
      </c>
      <c r="BU133" s="143">
        <v>0</v>
      </c>
      <c r="BV133" s="143">
        <v>0</v>
      </c>
      <c r="BW133" s="143">
        <v>0</v>
      </c>
      <c r="BX133" s="143">
        <v>0</v>
      </c>
      <c r="BY133" s="143">
        <v>0</v>
      </c>
      <c r="BZ133" s="143">
        <v>0</v>
      </c>
      <c r="CA133" s="143">
        <v>21068452</v>
      </c>
      <c r="CB133" s="143">
        <v>562046</v>
      </c>
      <c r="CC133" s="143">
        <v>28998</v>
      </c>
      <c r="CD133" s="143">
        <v>0</v>
      </c>
      <c r="CE133" s="143">
        <v>0</v>
      </c>
      <c r="CF133" s="143">
        <v>0</v>
      </c>
      <c r="CG133" s="143">
        <v>20477408</v>
      </c>
      <c r="CH133" s="143">
        <v>396314560</v>
      </c>
      <c r="CI133" s="143">
        <v>185517209</v>
      </c>
      <c r="CJ133" s="143">
        <v>40500891</v>
      </c>
      <c r="CK133" s="143">
        <v>0</v>
      </c>
      <c r="CL133" s="143">
        <v>136826090</v>
      </c>
      <c r="CM133" s="143">
        <v>33470370</v>
      </c>
      <c r="CN133" s="143">
        <v>0</v>
      </c>
    </row>
    <row r="134" spans="1:92" x14ac:dyDescent="0.2">
      <c r="A134" s="149">
        <v>228796</v>
      </c>
      <c r="B134" s="150" t="s">
        <v>205</v>
      </c>
      <c r="C134" s="150" t="s">
        <v>199</v>
      </c>
      <c r="D134" s="144">
        <v>1</v>
      </c>
      <c r="E134" s="143" t="s">
        <v>29</v>
      </c>
      <c r="G134" s="143">
        <v>113730935</v>
      </c>
      <c r="H134" s="143">
        <v>66041193</v>
      </c>
      <c r="I134" s="143">
        <v>18488139</v>
      </c>
      <c r="J134" s="143">
        <v>11599731</v>
      </c>
      <c r="K134" s="143">
        <v>9326455</v>
      </c>
      <c r="L134" s="143">
        <v>0</v>
      </c>
      <c r="M134" s="143">
        <v>8275417</v>
      </c>
      <c r="N134" s="143">
        <v>64031462</v>
      </c>
      <c r="O134" s="143">
        <v>26205246</v>
      </c>
      <c r="P134" s="143">
        <v>5035479</v>
      </c>
      <c r="Q134" s="143">
        <v>4287080</v>
      </c>
      <c r="R134" s="143">
        <v>3446913</v>
      </c>
      <c r="S134" s="143">
        <v>0</v>
      </c>
      <c r="T134" s="143">
        <v>25056744</v>
      </c>
      <c r="U134" s="143">
        <v>9287899</v>
      </c>
      <c r="V134" s="143">
        <v>4310121</v>
      </c>
      <c r="W134" s="143">
        <v>927651</v>
      </c>
      <c r="X134" s="143">
        <v>718765</v>
      </c>
      <c r="Y134" s="143">
        <v>577904</v>
      </c>
      <c r="Z134" s="143">
        <v>0</v>
      </c>
      <c r="AA134" s="143">
        <v>2753458</v>
      </c>
      <c r="AB134" s="143">
        <v>24470349</v>
      </c>
      <c r="AC134" s="143">
        <v>11023216</v>
      </c>
      <c r="AD134" s="143">
        <v>3072899</v>
      </c>
      <c r="AE134" s="143">
        <v>1934372</v>
      </c>
      <c r="AF134" s="143">
        <v>1555280</v>
      </c>
      <c r="AG134" s="143">
        <v>0</v>
      </c>
      <c r="AH134" s="143">
        <v>6884582</v>
      </c>
      <c r="AI134" s="143">
        <v>20016369</v>
      </c>
      <c r="AJ134" s="143">
        <v>10468847</v>
      </c>
      <c r="AK134" s="143">
        <v>2448453</v>
      </c>
      <c r="AL134" s="143">
        <v>1772606</v>
      </c>
      <c r="AM134" s="143">
        <v>1425217</v>
      </c>
      <c r="AN134" s="143">
        <v>0</v>
      </c>
      <c r="AO134" s="143">
        <v>3901246</v>
      </c>
      <c r="AP134" s="143">
        <v>29036626</v>
      </c>
      <c r="AQ134" s="143">
        <v>19112087</v>
      </c>
      <c r="AR134" s="143">
        <v>3676232</v>
      </c>
      <c r="AS134" s="143">
        <v>3127179</v>
      </c>
      <c r="AT134" s="143">
        <v>2514325</v>
      </c>
      <c r="AU134" s="143">
        <v>0</v>
      </c>
      <c r="AV134" s="143">
        <v>606803</v>
      </c>
      <c r="AW134" s="143">
        <v>0</v>
      </c>
      <c r="AX134" s="143">
        <v>10070059</v>
      </c>
      <c r="AY134" s="143">
        <v>2981233</v>
      </c>
      <c r="AZ134" s="143">
        <v>-25315643</v>
      </c>
      <c r="BA134" s="143">
        <v>0</v>
      </c>
      <c r="BB134" s="143">
        <v>0</v>
      </c>
      <c r="BC134" s="143">
        <v>12264351</v>
      </c>
      <c r="BD134" s="143">
        <v>57270754</v>
      </c>
      <c r="BE134" s="143">
        <v>57270754</v>
      </c>
      <c r="BF134" s="143">
        <v>40984531</v>
      </c>
      <c r="BG134" s="143">
        <v>11001587</v>
      </c>
      <c r="BH134" s="143">
        <v>2668504</v>
      </c>
      <c r="BI134" s="143">
        <v>1875910</v>
      </c>
      <c r="BJ134" s="143">
        <v>1508275</v>
      </c>
      <c r="BK134" s="143">
        <v>0</v>
      </c>
      <c r="BL134" s="143">
        <v>23930255</v>
      </c>
      <c r="BM134" s="143">
        <v>0</v>
      </c>
      <c r="BN134" s="143">
        <v>0</v>
      </c>
      <c r="BO134" s="143">
        <v>0</v>
      </c>
      <c r="BP134" s="143">
        <v>0</v>
      </c>
      <c r="BQ134" s="143">
        <v>0</v>
      </c>
      <c r="BR134" s="143">
        <v>0</v>
      </c>
      <c r="BS134" s="143">
        <v>0</v>
      </c>
      <c r="BT134" s="143">
        <v>0</v>
      </c>
      <c r="BU134" s="143">
        <v>0</v>
      </c>
      <c r="BV134" s="143">
        <v>0</v>
      </c>
      <c r="BW134" s="143">
        <v>0</v>
      </c>
      <c r="BX134" s="143">
        <v>0</v>
      </c>
      <c r="BY134" s="143">
        <v>0</v>
      </c>
      <c r="BZ134" s="143">
        <v>0</v>
      </c>
      <c r="CA134" s="143">
        <v>17896855</v>
      </c>
      <c r="CB134" s="143">
        <v>0</v>
      </c>
      <c r="CC134" s="143">
        <v>0</v>
      </c>
      <c r="CD134" s="143">
        <v>0</v>
      </c>
      <c r="CE134" s="143">
        <v>0</v>
      </c>
      <c r="CF134" s="143">
        <v>0</v>
      </c>
      <c r="CG134" s="143">
        <v>17896855</v>
      </c>
      <c r="CH134" s="143">
        <v>376725780</v>
      </c>
      <c r="CI134" s="143">
        <v>158232356</v>
      </c>
      <c r="CJ134" s="143">
        <v>39298590</v>
      </c>
      <c r="CK134" s="143">
        <v>0</v>
      </c>
      <c r="CL134" s="143">
        <v>158840465</v>
      </c>
      <c r="CM134" s="143">
        <v>20354369</v>
      </c>
      <c r="CN134" s="143">
        <v>0</v>
      </c>
    </row>
    <row r="135" spans="1:92" x14ac:dyDescent="0.2">
      <c r="A135" s="152">
        <v>229027</v>
      </c>
      <c r="B135" s="144" t="s">
        <v>206</v>
      </c>
      <c r="C135" s="144" t="s">
        <v>199</v>
      </c>
      <c r="D135" s="144">
        <v>1</v>
      </c>
      <c r="E135" s="143" t="s">
        <v>29</v>
      </c>
      <c r="G135" s="143">
        <v>154832482</v>
      </c>
      <c r="H135" s="143">
        <v>87279456</v>
      </c>
      <c r="I135" s="143">
        <v>21929902</v>
      </c>
      <c r="J135" s="143">
        <v>17749796</v>
      </c>
      <c r="K135" s="143">
        <v>17061373</v>
      </c>
      <c r="L135" s="143">
        <v>0</v>
      </c>
      <c r="M135" s="143">
        <v>10811955</v>
      </c>
      <c r="N135" s="143">
        <v>55004354</v>
      </c>
      <c r="O135" s="143">
        <v>22523762</v>
      </c>
      <c r="P135" s="143">
        <v>5398271</v>
      </c>
      <c r="Q135" s="143">
        <v>4538168</v>
      </c>
      <c r="R135" s="143">
        <v>4362156</v>
      </c>
      <c r="S135" s="143">
        <v>0</v>
      </c>
      <c r="T135" s="143">
        <v>18181997</v>
      </c>
      <c r="U135" s="143">
        <v>22155818</v>
      </c>
      <c r="V135" s="143">
        <v>8420845</v>
      </c>
      <c r="W135" s="143">
        <v>2117794</v>
      </c>
      <c r="X135" s="143">
        <v>1712845</v>
      </c>
      <c r="Y135" s="143">
        <v>1646412</v>
      </c>
      <c r="Z135" s="143">
        <v>0</v>
      </c>
      <c r="AA135" s="143">
        <v>8257922</v>
      </c>
      <c r="AB135" s="143">
        <v>50906944</v>
      </c>
      <c r="AC135" s="143">
        <v>24717920</v>
      </c>
      <c r="AD135" s="143">
        <v>6537770</v>
      </c>
      <c r="AE135" s="143">
        <v>5079987</v>
      </c>
      <c r="AF135" s="143">
        <v>4882960</v>
      </c>
      <c r="AG135" s="143">
        <v>0</v>
      </c>
      <c r="AH135" s="143">
        <v>9688307</v>
      </c>
      <c r="AI135" s="143">
        <v>29911914</v>
      </c>
      <c r="AJ135" s="143">
        <v>14827312</v>
      </c>
      <c r="AK135" s="143">
        <v>4000492</v>
      </c>
      <c r="AL135" s="143">
        <v>3060083</v>
      </c>
      <c r="AM135" s="143">
        <v>2941398</v>
      </c>
      <c r="AN135" s="143">
        <v>0</v>
      </c>
      <c r="AO135" s="143">
        <v>5082629</v>
      </c>
      <c r="AP135" s="143">
        <v>56721911</v>
      </c>
      <c r="AQ135" s="143">
        <v>28832997</v>
      </c>
      <c r="AR135" s="143">
        <v>7778965</v>
      </c>
      <c r="AS135" s="143">
        <v>5950542</v>
      </c>
      <c r="AT135" s="143">
        <v>5719751</v>
      </c>
      <c r="AU135" s="143">
        <v>0</v>
      </c>
      <c r="AV135" s="143">
        <v>8439656</v>
      </c>
      <c r="AW135" s="143">
        <v>0</v>
      </c>
      <c r="AX135" s="143">
        <v>14549598</v>
      </c>
      <c r="AY135" s="143">
        <v>3932257</v>
      </c>
      <c r="AZ135" s="143">
        <v>-40456035</v>
      </c>
      <c r="BA135" s="143">
        <v>0</v>
      </c>
      <c r="BB135" s="143">
        <v>0</v>
      </c>
      <c r="BC135" s="143">
        <v>21974180</v>
      </c>
      <c r="BD135" s="143">
        <v>44493317</v>
      </c>
      <c r="BE135" s="143">
        <v>44493317</v>
      </c>
      <c r="BF135" s="143">
        <v>37702737</v>
      </c>
      <c r="BG135" s="143">
        <v>11442278</v>
      </c>
      <c r="BH135" s="143">
        <v>3106506</v>
      </c>
      <c r="BI135" s="143">
        <v>2364614</v>
      </c>
      <c r="BJ135" s="143">
        <v>2272903</v>
      </c>
      <c r="BK135" s="143">
        <v>0</v>
      </c>
      <c r="BL135" s="143">
        <v>18516436</v>
      </c>
      <c r="BM135" s="143">
        <v>0</v>
      </c>
      <c r="BN135" s="143">
        <v>0</v>
      </c>
      <c r="BO135" s="143">
        <v>0</v>
      </c>
      <c r="BP135" s="143">
        <v>0</v>
      </c>
      <c r="BQ135" s="143">
        <v>0</v>
      </c>
      <c r="BR135" s="143">
        <v>0</v>
      </c>
      <c r="BS135" s="143">
        <v>0</v>
      </c>
      <c r="BT135" s="143">
        <v>0</v>
      </c>
      <c r="BU135" s="143">
        <v>0</v>
      </c>
      <c r="BV135" s="143">
        <v>0</v>
      </c>
      <c r="BW135" s="143">
        <v>0</v>
      </c>
      <c r="BX135" s="143">
        <v>0</v>
      </c>
      <c r="BY135" s="143">
        <v>0</v>
      </c>
      <c r="BZ135" s="143">
        <v>0</v>
      </c>
      <c r="CA135" s="143">
        <v>73898289</v>
      </c>
      <c r="CB135" s="143">
        <v>2924797</v>
      </c>
      <c r="CC135" s="143">
        <v>523</v>
      </c>
      <c r="CD135" s="143">
        <v>0</v>
      </c>
      <c r="CE135" s="143">
        <v>457012</v>
      </c>
      <c r="CF135" s="143">
        <v>0</v>
      </c>
      <c r="CG135" s="143">
        <v>70515957</v>
      </c>
      <c r="CH135" s="143">
        <v>525627766</v>
      </c>
      <c r="CI135" s="143">
        <v>215518965</v>
      </c>
      <c r="CJ135" s="143">
        <v>54802480</v>
      </c>
      <c r="CK135" s="143">
        <v>0</v>
      </c>
      <c r="CL135" s="143">
        <v>215962356</v>
      </c>
      <c r="CM135" s="143">
        <v>39343965</v>
      </c>
      <c r="CN135" s="143">
        <v>0</v>
      </c>
    </row>
    <row r="136" spans="1:92" x14ac:dyDescent="0.2">
      <c r="A136" s="149">
        <v>229115</v>
      </c>
      <c r="B136" s="150" t="s">
        <v>207</v>
      </c>
      <c r="C136" s="150" t="s">
        <v>199</v>
      </c>
      <c r="D136" s="144">
        <v>1</v>
      </c>
      <c r="E136" s="143" t="s">
        <v>29</v>
      </c>
      <c r="G136" s="143">
        <v>190241518</v>
      </c>
      <c r="H136" s="143">
        <v>106137858</v>
      </c>
      <c r="I136" s="143">
        <v>25038845</v>
      </c>
      <c r="J136" s="143">
        <v>13941043</v>
      </c>
      <c r="K136" s="143">
        <v>25174352</v>
      </c>
      <c r="L136" s="143">
        <v>5076617</v>
      </c>
      <c r="M136" s="143">
        <v>14872803</v>
      </c>
      <c r="N136" s="143">
        <v>136842075</v>
      </c>
      <c r="O136" s="143">
        <v>65682538</v>
      </c>
      <c r="P136" s="143">
        <v>13918282</v>
      </c>
      <c r="Q136" s="143">
        <v>8627300</v>
      </c>
      <c r="R136" s="143">
        <v>15578940</v>
      </c>
      <c r="S136" s="143">
        <v>3141622</v>
      </c>
      <c r="T136" s="143">
        <v>29893393</v>
      </c>
      <c r="U136" s="143">
        <v>13541198</v>
      </c>
      <c r="V136" s="143">
        <v>5054022</v>
      </c>
      <c r="W136" s="143">
        <v>1210179</v>
      </c>
      <c r="X136" s="143">
        <v>663838</v>
      </c>
      <c r="Y136" s="143">
        <v>1198740</v>
      </c>
      <c r="Z136" s="143">
        <v>241736</v>
      </c>
      <c r="AA136" s="143">
        <v>5172683</v>
      </c>
      <c r="AB136" s="143">
        <v>73412416</v>
      </c>
      <c r="AC136" s="143">
        <v>34472264</v>
      </c>
      <c r="AD136" s="143">
        <v>8724097</v>
      </c>
      <c r="AE136" s="143">
        <v>4527878</v>
      </c>
      <c r="AF136" s="143">
        <v>8176318</v>
      </c>
      <c r="AG136" s="143">
        <v>1648822</v>
      </c>
      <c r="AH136" s="143">
        <v>15863037</v>
      </c>
      <c r="AI136" s="143">
        <v>38369908</v>
      </c>
      <c r="AJ136" s="143">
        <v>14509316</v>
      </c>
      <c r="AK136" s="143">
        <v>3642856</v>
      </c>
      <c r="AL136" s="143">
        <v>1905776</v>
      </c>
      <c r="AM136" s="143">
        <v>3441398</v>
      </c>
      <c r="AN136" s="143">
        <v>693987</v>
      </c>
      <c r="AO136" s="143">
        <v>14176575</v>
      </c>
      <c r="AP136" s="143">
        <v>39551207</v>
      </c>
      <c r="AQ136" s="143">
        <v>19641125</v>
      </c>
      <c r="AR136" s="143">
        <v>5572291</v>
      </c>
      <c r="AS136" s="143">
        <v>2579831</v>
      </c>
      <c r="AT136" s="143">
        <v>4658588</v>
      </c>
      <c r="AU136" s="143">
        <v>939443</v>
      </c>
      <c r="AV136" s="143">
        <v>6159929</v>
      </c>
      <c r="AW136" s="143">
        <v>0</v>
      </c>
      <c r="AX136" s="143">
        <v>6944106</v>
      </c>
      <c r="AY136" s="143">
        <v>1745391</v>
      </c>
      <c r="AZ136" s="143">
        <v>-37137080</v>
      </c>
      <c r="BA136" s="143">
        <v>0</v>
      </c>
      <c r="BB136" s="143">
        <v>0</v>
      </c>
      <c r="BC136" s="143">
        <v>28447583</v>
      </c>
      <c r="BD136" s="143">
        <v>35115690</v>
      </c>
      <c r="BE136" s="143">
        <v>35115690</v>
      </c>
      <c r="BF136" s="143">
        <v>111572729</v>
      </c>
      <c r="BG136" s="143">
        <v>37239981</v>
      </c>
      <c r="BH136" s="143">
        <v>8793368</v>
      </c>
      <c r="BI136" s="143">
        <v>4891414</v>
      </c>
      <c r="BJ136" s="143">
        <v>8832780</v>
      </c>
      <c r="BK136" s="143">
        <v>1781203</v>
      </c>
      <c r="BL136" s="143">
        <v>50033983</v>
      </c>
      <c r="BM136" s="143">
        <v>0</v>
      </c>
      <c r="BN136" s="143">
        <v>0</v>
      </c>
      <c r="BO136" s="143">
        <v>0</v>
      </c>
      <c r="BP136" s="143">
        <v>0</v>
      </c>
      <c r="BQ136" s="143">
        <v>0</v>
      </c>
      <c r="BR136" s="143">
        <v>0</v>
      </c>
      <c r="BS136" s="143">
        <v>0</v>
      </c>
      <c r="BT136" s="143">
        <v>0</v>
      </c>
      <c r="BU136" s="143">
        <v>0</v>
      </c>
      <c r="BV136" s="143">
        <v>0</v>
      </c>
      <c r="BW136" s="143">
        <v>0</v>
      </c>
      <c r="BX136" s="143">
        <v>0</v>
      </c>
      <c r="BY136" s="143">
        <v>0</v>
      </c>
      <c r="BZ136" s="143">
        <v>0</v>
      </c>
      <c r="CA136" s="143">
        <v>11404326</v>
      </c>
      <c r="CB136" s="143">
        <v>0</v>
      </c>
      <c r="CC136" s="143">
        <v>0</v>
      </c>
      <c r="CD136" s="143">
        <v>0</v>
      </c>
      <c r="CE136" s="143">
        <v>0</v>
      </c>
      <c r="CF136" s="143">
        <v>0</v>
      </c>
      <c r="CG136" s="143">
        <v>11404326</v>
      </c>
      <c r="CH136" s="143">
        <v>650051067</v>
      </c>
      <c r="CI136" s="143">
        <v>289681210</v>
      </c>
      <c r="CJ136" s="143">
        <v>68645309</v>
      </c>
      <c r="CK136" s="143">
        <v>0</v>
      </c>
      <c r="CL136" s="143">
        <v>211140002</v>
      </c>
      <c r="CM136" s="143">
        <v>67061116</v>
      </c>
      <c r="CN136" s="143">
        <v>13523430</v>
      </c>
    </row>
    <row r="137" spans="1:92" x14ac:dyDescent="0.2">
      <c r="A137" s="149">
        <v>230728</v>
      </c>
      <c r="B137" s="150" t="s">
        <v>208</v>
      </c>
      <c r="C137" s="150" t="s">
        <v>209</v>
      </c>
      <c r="D137" s="144">
        <v>1</v>
      </c>
      <c r="E137" s="143" t="s">
        <v>29</v>
      </c>
      <c r="G137" s="143">
        <v>145293387</v>
      </c>
      <c r="H137" s="143">
        <v>78556742</v>
      </c>
      <c r="I137" s="143">
        <v>26974050</v>
      </c>
      <c r="J137" s="143">
        <v>11466000</v>
      </c>
      <c r="K137" s="143">
        <v>9426289</v>
      </c>
      <c r="L137" s="143">
        <v>910892</v>
      </c>
      <c r="M137" s="143">
        <v>17959414</v>
      </c>
      <c r="N137" s="143">
        <v>138034437</v>
      </c>
      <c r="O137" s="143">
        <v>54591869</v>
      </c>
      <c r="P137" s="143">
        <v>20198287</v>
      </c>
      <c r="Q137" s="143">
        <v>6231009</v>
      </c>
      <c r="R137" s="143">
        <v>7530179</v>
      </c>
      <c r="S137" s="143">
        <v>144797</v>
      </c>
      <c r="T137" s="143">
        <v>49338296</v>
      </c>
      <c r="U137" s="143">
        <v>50682368</v>
      </c>
      <c r="V137" s="143">
        <v>23190335</v>
      </c>
      <c r="W137" s="143">
        <v>7630294</v>
      </c>
      <c r="X137" s="143">
        <v>1542377</v>
      </c>
      <c r="Y137" s="143">
        <v>773327</v>
      </c>
      <c r="Z137" s="143">
        <v>140821</v>
      </c>
      <c r="AA137" s="143">
        <v>17405214</v>
      </c>
      <c r="AB137" s="143">
        <v>29985518</v>
      </c>
      <c r="AC137" s="143">
        <v>12340631</v>
      </c>
      <c r="AD137" s="143">
        <v>4632829</v>
      </c>
      <c r="AE137" s="143">
        <v>2391431</v>
      </c>
      <c r="AF137" s="143">
        <v>4389275</v>
      </c>
      <c r="AG137" s="143">
        <v>29066</v>
      </c>
      <c r="AH137" s="143">
        <v>6202286</v>
      </c>
      <c r="AI137" s="143">
        <v>14659314</v>
      </c>
      <c r="AJ137" s="143">
        <v>7997246</v>
      </c>
      <c r="AK137" s="143">
        <v>2272910</v>
      </c>
      <c r="AL137" s="143">
        <v>473774</v>
      </c>
      <c r="AM137" s="143">
        <v>254162</v>
      </c>
      <c r="AN137" s="143">
        <v>109</v>
      </c>
      <c r="AO137" s="143">
        <v>3661113</v>
      </c>
      <c r="AP137" s="143">
        <v>44663533</v>
      </c>
      <c r="AQ137" s="143">
        <v>24780407</v>
      </c>
      <c r="AR137" s="143">
        <v>5795255</v>
      </c>
      <c r="AS137" s="143">
        <v>487922</v>
      </c>
      <c r="AT137" s="143">
        <v>171961</v>
      </c>
      <c r="AU137" s="143">
        <v>0</v>
      </c>
      <c r="AV137" s="143">
        <v>13427988</v>
      </c>
      <c r="AW137" s="143">
        <v>0</v>
      </c>
      <c r="AX137" s="143">
        <v>10024372</v>
      </c>
      <c r="AY137" s="143">
        <v>3622504</v>
      </c>
      <c r="AZ137" s="143">
        <v>-38682530</v>
      </c>
      <c r="BA137" s="143">
        <v>312702</v>
      </c>
      <c r="BB137" s="143">
        <v>0</v>
      </c>
      <c r="BC137" s="143">
        <v>24722952</v>
      </c>
      <c r="BD137" s="143">
        <v>31517880</v>
      </c>
      <c r="BE137" s="143">
        <v>31517880</v>
      </c>
      <c r="BF137" s="143">
        <v>63948580</v>
      </c>
      <c r="BG137" s="143">
        <v>19237707</v>
      </c>
      <c r="BH137" s="143">
        <v>5534461</v>
      </c>
      <c r="BI137" s="143">
        <v>16090017</v>
      </c>
      <c r="BJ137" s="143">
        <v>10913694</v>
      </c>
      <c r="BK137" s="143">
        <v>3026175</v>
      </c>
      <c r="BL137" s="143">
        <v>9146526</v>
      </c>
      <c r="BM137" s="143">
        <v>0</v>
      </c>
      <c r="BN137" s="143">
        <v>0</v>
      </c>
      <c r="BO137" s="143">
        <v>0</v>
      </c>
      <c r="BP137" s="143">
        <v>0</v>
      </c>
      <c r="BQ137" s="143">
        <v>0</v>
      </c>
      <c r="BR137" s="143">
        <v>0</v>
      </c>
      <c r="BS137" s="143">
        <v>0</v>
      </c>
      <c r="BT137" s="143">
        <v>0</v>
      </c>
      <c r="BU137" s="143">
        <v>0</v>
      </c>
      <c r="BV137" s="143">
        <v>0</v>
      </c>
      <c r="BW137" s="143">
        <v>0</v>
      </c>
      <c r="BX137" s="143">
        <v>0</v>
      </c>
      <c r="BY137" s="143">
        <v>0</v>
      </c>
      <c r="BZ137" s="143">
        <v>0</v>
      </c>
      <c r="CA137" s="143">
        <v>0</v>
      </c>
      <c r="CB137" s="143">
        <v>0</v>
      </c>
      <c r="CC137" s="143">
        <v>0</v>
      </c>
      <c r="CD137" s="143">
        <v>0</v>
      </c>
      <c r="CE137" s="143">
        <v>0</v>
      </c>
      <c r="CF137" s="143">
        <v>0</v>
      </c>
      <c r="CG137" s="143">
        <v>0</v>
      </c>
      <c r="CH137" s="143">
        <v>518785017</v>
      </c>
      <c r="CI137" s="143">
        <v>230719309</v>
      </c>
      <c r="CJ137" s="143">
        <v>76660590</v>
      </c>
      <c r="CK137" s="143">
        <v>0</v>
      </c>
      <c r="CL137" s="143">
        <v>173381669</v>
      </c>
      <c r="CM137" s="143">
        <v>33771589</v>
      </c>
      <c r="CN137" s="143">
        <v>4251860</v>
      </c>
    </row>
    <row r="138" spans="1:92" x14ac:dyDescent="0.2">
      <c r="A138" s="149">
        <v>230764</v>
      </c>
      <c r="B138" s="150" t="s">
        <v>210</v>
      </c>
      <c r="C138" s="150" t="s">
        <v>209</v>
      </c>
      <c r="D138" s="144">
        <v>1</v>
      </c>
      <c r="E138" s="143" t="s">
        <v>33</v>
      </c>
      <c r="G138" s="143">
        <v>307599000</v>
      </c>
      <c r="H138" s="143">
        <v>198084000</v>
      </c>
      <c r="I138" s="143">
        <v>66198000</v>
      </c>
      <c r="J138" s="143">
        <v>8442000</v>
      </c>
      <c r="K138" s="143">
        <v>18968000</v>
      </c>
      <c r="L138" s="143">
        <v>5301000</v>
      </c>
      <c r="M138" s="143">
        <v>10606000</v>
      </c>
      <c r="N138" s="143">
        <v>263964000</v>
      </c>
      <c r="O138" s="143">
        <v>144766000</v>
      </c>
      <c r="P138" s="143">
        <v>39897000</v>
      </c>
      <c r="Q138" s="143">
        <v>4249000</v>
      </c>
      <c r="R138" s="143">
        <v>16343000</v>
      </c>
      <c r="S138" s="143">
        <v>4568000</v>
      </c>
      <c r="T138" s="143">
        <v>54141000</v>
      </c>
      <c r="U138" s="143">
        <v>519062000</v>
      </c>
      <c r="V138" s="143">
        <v>318616000</v>
      </c>
      <c r="W138" s="143">
        <v>91684000</v>
      </c>
      <c r="X138" s="143">
        <v>14261000</v>
      </c>
      <c r="Y138" s="143">
        <v>28475000</v>
      </c>
      <c r="Z138" s="143">
        <v>7959000</v>
      </c>
      <c r="AA138" s="143">
        <v>58067000</v>
      </c>
      <c r="AB138" s="143">
        <v>85353000</v>
      </c>
      <c r="AC138" s="143">
        <v>45022000</v>
      </c>
      <c r="AD138" s="143">
        <v>15583000</v>
      </c>
      <c r="AE138" s="143">
        <v>2344000</v>
      </c>
      <c r="AF138" s="143">
        <v>4681000</v>
      </c>
      <c r="AG138" s="143">
        <v>1308000</v>
      </c>
      <c r="AH138" s="143">
        <v>16415000</v>
      </c>
      <c r="AI138" s="143">
        <v>23720000</v>
      </c>
      <c r="AJ138" s="143">
        <v>11717000</v>
      </c>
      <c r="AK138" s="143">
        <v>4611000</v>
      </c>
      <c r="AL138" s="143">
        <v>652000</v>
      </c>
      <c r="AM138" s="143">
        <v>1322000</v>
      </c>
      <c r="AN138" s="143">
        <v>369000</v>
      </c>
      <c r="AO138" s="143">
        <v>5049000</v>
      </c>
      <c r="AP138" s="143">
        <v>108008000</v>
      </c>
      <c r="AQ138" s="143">
        <v>42581000</v>
      </c>
      <c r="AR138" s="143">
        <v>18681000</v>
      </c>
      <c r="AS138" s="143">
        <v>2292000</v>
      </c>
      <c r="AT138" s="143">
        <v>3497000</v>
      </c>
      <c r="AU138" s="143">
        <v>977000</v>
      </c>
      <c r="AV138" s="143">
        <v>39980000</v>
      </c>
      <c r="AW138" s="143">
        <v>0</v>
      </c>
      <c r="AX138" s="143">
        <v>15011000</v>
      </c>
      <c r="AY138" s="143">
        <v>6731000</v>
      </c>
      <c r="AZ138" s="143">
        <v>-62293000</v>
      </c>
      <c r="BA138" s="143">
        <v>0</v>
      </c>
      <c r="BB138" s="143">
        <v>0</v>
      </c>
      <c r="BC138" s="143">
        <v>40551000</v>
      </c>
      <c r="BD138" s="143">
        <v>58823000</v>
      </c>
      <c r="BE138" s="143">
        <v>58823000</v>
      </c>
      <c r="BF138" s="143">
        <v>82675000</v>
      </c>
      <c r="BG138" s="143">
        <v>22798000</v>
      </c>
      <c r="BH138" s="143">
        <v>8258000</v>
      </c>
      <c r="BI138" s="143">
        <v>2292000</v>
      </c>
      <c r="BJ138" s="143">
        <v>4532000</v>
      </c>
      <c r="BK138" s="143">
        <v>1267000</v>
      </c>
      <c r="BL138" s="143">
        <v>43528000</v>
      </c>
      <c r="BM138" s="143">
        <v>891560000</v>
      </c>
      <c r="BN138" s="143">
        <v>314444000</v>
      </c>
      <c r="BO138" s="143">
        <v>109716000</v>
      </c>
      <c r="BP138" s="143">
        <v>24761000</v>
      </c>
      <c r="BQ138" s="143">
        <v>44646000</v>
      </c>
      <c r="BR138" s="143">
        <v>33000</v>
      </c>
      <c r="BS138" s="143">
        <v>397960000</v>
      </c>
      <c r="BT138" s="143">
        <v>395842000</v>
      </c>
      <c r="BU138" s="143">
        <v>1971000</v>
      </c>
      <c r="BV138" s="143">
        <v>601000</v>
      </c>
      <c r="BW138" s="143">
        <v>0</v>
      </c>
      <c r="BX138" s="143">
        <v>17471000</v>
      </c>
      <c r="BY138" s="143">
        <v>1729000</v>
      </c>
      <c r="BZ138" s="143">
        <v>374070000</v>
      </c>
      <c r="CA138" s="143">
        <v>45686000</v>
      </c>
      <c r="CB138" s="143">
        <v>2775000</v>
      </c>
      <c r="CC138" s="143">
        <v>918000</v>
      </c>
      <c r="CD138" s="143">
        <v>3000000</v>
      </c>
      <c r="CE138" s="143">
        <v>0</v>
      </c>
      <c r="CF138" s="143">
        <v>0</v>
      </c>
      <c r="CG138" s="143">
        <v>38993000</v>
      </c>
      <c r="CH138" s="143">
        <v>2782292000</v>
      </c>
      <c r="CI138" s="143">
        <v>1117785000</v>
      </c>
      <c r="CJ138" s="143">
        <v>362878000</v>
      </c>
      <c r="CK138" s="143">
        <v>0</v>
      </c>
      <c r="CL138" s="143">
        <v>1138183000</v>
      </c>
      <c r="CM138" s="143">
        <v>139935000</v>
      </c>
      <c r="CN138" s="143">
        <v>23511000</v>
      </c>
    </row>
    <row r="139" spans="1:92" x14ac:dyDescent="0.2">
      <c r="A139" s="149">
        <v>231624</v>
      </c>
      <c r="B139" s="150" t="s">
        <v>211</v>
      </c>
      <c r="C139" s="150" t="s">
        <v>212</v>
      </c>
      <c r="D139" s="144">
        <v>1</v>
      </c>
      <c r="E139" s="143" t="s">
        <v>29</v>
      </c>
      <c r="F139" s="151" t="s">
        <v>30</v>
      </c>
      <c r="G139" s="143">
        <v>97630232</v>
      </c>
      <c r="H139" s="143">
        <v>56111499</v>
      </c>
      <c r="I139" s="143">
        <v>22933078</v>
      </c>
      <c r="J139" s="143">
        <v>3318204</v>
      </c>
      <c r="K139" s="143">
        <v>3059679</v>
      </c>
      <c r="L139" s="143">
        <v>1374077</v>
      </c>
      <c r="M139" s="143">
        <v>10833695</v>
      </c>
      <c r="N139" s="143">
        <v>24838789</v>
      </c>
      <c r="O139" s="143">
        <v>11541588</v>
      </c>
      <c r="P139" s="143">
        <v>2311683</v>
      </c>
      <c r="Q139" s="143">
        <v>1685435</v>
      </c>
      <c r="R139" s="143">
        <v>1554121</v>
      </c>
      <c r="S139" s="143">
        <v>697943</v>
      </c>
      <c r="T139" s="143">
        <v>7048019</v>
      </c>
      <c r="U139" s="143">
        <v>305363</v>
      </c>
      <c r="V139" s="143">
        <v>3562</v>
      </c>
      <c r="W139" s="143">
        <v>116</v>
      </c>
      <c r="X139" s="143">
        <v>121541</v>
      </c>
      <c r="Y139" s="143">
        <v>112072</v>
      </c>
      <c r="Z139" s="143">
        <v>50330</v>
      </c>
      <c r="AA139" s="143">
        <v>17742</v>
      </c>
      <c r="AB139" s="143">
        <v>28711832</v>
      </c>
      <c r="AC139" s="143">
        <v>13087444</v>
      </c>
      <c r="AD139" s="143">
        <v>4075810</v>
      </c>
      <c r="AE139" s="143">
        <v>2766017</v>
      </c>
      <c r="AF139" s="143">
        <v>2550514</v>
      </c>
      <c r="AG139" s="143">
        <v>1145415</v>
      </c>
      <c r="AH139" s="143">
        <v>5086632</v>
      </c>
      <c r="AI139" s="143">
        <v>11760263</v>
      </c>
      <c r="AJ139" s="143">
        <v>5514159</v>
      </c>
      <c r="AK139" s="143">
        <v>2154764</v>
      </c>
      <c r="AL139" s="143">
        <v>773708</v>
      </c>
      <c r="AM139" s="143">
        <v>713427</v>
      </c>
      <c r="AN139" s="143">
        <v>320394</v>
      </c>
      <c r="AO139" s="143">
        <v>2283811</v>
      </c>
      <c r="AP139" s="143">
        <v>23111613</v>
      </c>
      <c r="AQ139" s="143">
        <v>12172105</v>
      </c>
      <c r="AR139" s="143">
        <v>5223310</v>
      </c>
      <c r="AS139" s="143">
        <v>1043553</v>
      </c>
      <c r="AT139" s="143">
        <v>962248</v>
      </c>
      <c r="AU139" s="143">
        <v>432138</v>
      </c>
      <c r="AV139" s="143">
        <v>3278259</v>
      </c>
      <c r="AW139" s="143">
        <v>0</v>
      </c>
      <c r="AX139" s="143">
        <v>1999812</v>
      </c>
      <c r="AY139" s="143">
        <v>3239277</v>
      </c>
      <c r="AZ139" s="143">
        <v>-20051291</v>
      </c>
      <c r="BA139" s="143">
        <v>0</v>
      </c>
      <c r="BB139" s="143">
        <v>0</v>
      </c>
      <c r="BC139" s="143">
        <v>14812202</v>
      </c>
      <c r="BD139" s="143">
        <v>9279839</v>
      </c>
      <c r="BE139" s="143">
        <v>9279839</v>
      </c>
      <c r="BF139" s="143">
        <v>90118353</v>
      </c>
      <c r="BG139" s="143">
        <v>13137222</v>
      </c>
      <c r="BH139" s="143">
        <v>5204192</v>
      </c>
      <c r="BI139" s="143">
        <v>10342833</v>
      </c>
      <c r="BJ139" s="143">
        <v>9537012</v>
      </c>
      <c r="BK139" s="143">
        <v>4282993</v>
      </c>
      <c r="BL139" s="143">
        <v>47614101</v>
      </c>
      <c r="BM139" s="143">
        <v>0</v>
      </c>
      <c r="BN139" s="143">
        <v>0</v>
      </c>
      <c r="BO139" s="143">
        <v>0</v>
      </c>
      <c r="BP139" s="143">
        <v>0</v>
      </c>
      <c r="BQ139" s="143">
        <v>0</v>
      </c>
      <c r="BR139" s="143">
        <v>0</v>
      </c>
      <c r="BS139" s="143">
        <v>0</v>
      </c>
      <c r="BT139" s="143">
        <v>0</v>
      </c>
      <c r="BU139" s="143">
        <v>0</v>
      </c>
      <c r="BV139" s="143">
        <v>0</v>
      </c>
      <c r="BW139" s="143">
        <v>0</v>
      </c>
      <c r="BX139" s="143">
        <v>0</v>
      </c>
      <c r="BY139" s="143">
        <v>0</v>
      </c>
      <c r="BZ139" s="143">
        <v>0</v>
      </c>
      <c r="CA139" s="143">
        <v>305919</v>
      </c>
      <c r="CB139" s="143">
        <v>0</v>
      </c>
      <c r="CC139" s="143">
        <v>0</v>
      </c>
      <c r="CD139" s="143">
        <v>0</v>
      </c>
      <c r="CE139" s="143">
        <v>0</v>
      </c>
      <c r="CF139" s="143">
        <v>0</v>
      </c>
      <c r="CG139" s="143">
        <v>305919</v>
      </c>
      <c r="CH139" s="143">
        <v>286062203</v>
      </c>
      <c r="CI139" s="143">
        <v>113567391</v>
      </c>
      <c r="CJ139" s="143">
        <v>45142230</v>
      </c>
      <c r="CK139" s="143">
        <v>0</v>
      </c>
      <c r="CL139" s="143">
        <v>100560219</v>
      </c>
      <c r="CM139" s="143">
        <v>18489073</v>
      </c>
      <c r="CN139" s="143">
        <v>8303290</v>
      </c>
    </row>
    <row r="140" spans="1:92" x14ac:dyDescent="0.2">
      <c r="A140" s="149">
        <v>232186</v>
      </c>
      <c r="B140" s="150" t="s">
        <v>213</v>
      </c>
      <c r="C140" s="150" t="s">
        <v>212</v>
      </c>
      <c r="D140" s="144">
        <v>1</v>
      </c>
      <c r="E140" s="143" t="s">
        <v>29</v>
      </c>
      <c r="F140" s="151" t="s">
        <v>30</v>
      </c>
      <c r="G140" s="143">
        <v>284861116</v>
      </c>
      <c r="H140" s="143">
        <v>163268245</v>
      </c>
      <c r="I140" s="143">
        <v>37833391</v>
      </c>
      <c r="J140" s="143">
        <v>24664700</v>
      </c>
      <c r="K140" s="143">
        <v>23130648</v>
      </c>
      <c r="L140" s="143">
        <v>12000385</v>
      </c>
      <c r="M140" s="143">
        <v>23963747</v>
      </c>
      <c r="N140" s="143">
        <v>74990459</v>
      </c>
      <c r="O140" s="143">
        <v>38422250</v>
      </c>
      <c r="P140" s="143">
        <v>6514767</v>
      </c>
      <c r="Q140" s="143">
        <v>5804394</v>
      </c>
      <c r="R140" s="143">
        <v>5443383</v>
      </c>
      <c r="S140" s="143">
        <v>2824075</v>
      </c>
      <c r="T140" s="143">
        <v>15981590</v>
      </c>
      <c r="U140" s="143">
        <v>21894269</v>
      </c>
      <c r="V140" s="143">
        <v>7510216</v>
      </c>
      <c r="W140" s="143">
        <v>1602508</v>
      </c>
      <c r="X140" s="143">
        <v>1134558</v>
      </c>
      <c r="Y140" s="143">
        <v>1063992</v>
      </c>
      <c r="Z140" s="143">
        <v>552009</v>
      </c>
      <c r="AA140" s="143">
        <v>10030986</v>
      </c>
      <c r="AB140" s="143">
        <v>60024323</v>
      </c>
      <c r="AC140" s="143">
        <v>29832594</v>
      </c>
      <c r="AD140" s="143">
        <v>8033140</v>
      </c>
      <c r="AE140" s="143">
        <v>4506767</v>
      </c>
      <c r="AF140" s="143">
        <v>4226463</v>
      </c>
      <c r="AG140" s="143">
        <v>2192727</v>
      </c>
      <c r="AH140" s="143">
        <v>11232632</v>
      </c>
      <c r="AI140" s="143">
        <v>27073618</v>
      </c>
      <c r="AJ140" s="143">
        <v>13884698</v>
      </c>
      <c r="AK140" s="143">
        <v>3920865</v>
      </c>
      <c r="AL140" s="143">
        <v>2097541</v>
      </c>
      <c r="AM140" s="143">
        <v>1967082</v>
      </c>
      <c r="AN140" s="143">
        <v>1020540</v>
      </c>
      <c r="AO140" s="143">
        <v>4182892</v>
      </c>
      <c r="AP140" s="143">
        <v>45300513</v>
      </c>
      <c r="AQ140" s="143">
        <v>24249410</v>
      </c>
      <c r="AR140" s="143">
        <v>6670500</v>
      </c>
      <c r="AS140" s="143">
        <v>3663324</v>
      </c>
      <c r="AT140" s="143">
        <v>3435479</v>
      </c>
      <c r="AU140" s="143">
        <v>1782357</v>
      </c>
      <c r="AV140" s="143">
        <v>5499443</v>
      </c>
      <c r="AW140" s="143">
        <v>0</v>
      </c>
      <c r="AX140" s="143">
        <v>14970754</v>
      </c>
      <c r="AY140" s="143">
        <v>5415702</v>
      </c>
      <c r="AZ140" s="143">
        <v>-46503404</v>
      </c>
      <c r="BA140" s="143">
        <v>2120947</v>
      </c>
      <c r="BB140" s="143">
        <v>1100366</v>
      </c>
      <c r="BC140" s="143">
        <v>22895635</v>
      </c>
      <c r="BD140" s="143">
        <v>26838473</v>
      </c>
      <c r="BE140" s="143">
        <v>26838473</v>
      </c>
      <c r="BF140" s="143">
        <v>109856721</v>
      </c>
      <c r="BG140" s="143">
        <v>30662365</v>
      </c>
      <c r="BH140" s="143">
        <v>8119501</v>
      </c>
      <c r="BI140" s="143">
        <v>4632120</v>
      </c>
      <c r="BJ140" s="143">
        <v>4344019</v>
      </c>
      <c r="BK140" s="143">
        <v>2253716</v>
      </c>
      <c r="BL140" s="143">
        <v>59845000</v>
      </c>
      <c r="BM140" s="143">
        <v>0</v>
      </c>
      <c r="BN140" s="143">
        <v>0</v>
      </c>
      <c r="BO140" s="143">
        <v>0</v>
      </c>
      <c r="BP140" s="143">
        <v>0</v>
      </c>
      <c r="BQ140" s="143">
        <v>0</v>
      </c>
      <c r="BR140" s="143">
        <v>0</v>
      </c>
      <c r="BS140" s="143">
        <v>0</v>
      </c>
      <c r="BT140" s="143">
        <v>0</v>
      </c>
      <c r="BU140" s="143">
        <v>0</v>
      </c>
      <c r="BV140" s="143">
        <v>0</v>
      </c>
      <c r="BW140" s="143">
        <v>0</v>
      </c>
      <c r="BX140" s="143">
        <v>0</v>
      </c>
      <c r="BY140" s="143">
        <v>0</v>
      </c>
      <c r="BZ140" s="143">
        <v>0</v>
      </c>
      <c r="CA140" s="143">
        <v>0</v>
      </c>
      <c r="CB140" s="143">
        <v>0</v>
      </c>
      <c r="CC140" s="143">
        <v>0</v>
      </c>
      <c r="CD140" s="143">
        <v>0</v>
      </c>
      <c r="CE140" s="143">
        <v>0</v>
      </c>
      <c r="CF140" s="143">
        <v>0</v>
      </c>
      <c r="CG140" s="143">
        <v>0</v>
      </c>
      <c r="CH140" s="143">
        <v>650839492</v>
      </c>
      <c r="CI140" s="143">
        <v>322800532</v>
      </c>
      <c r="CJ140" s="143">
        <v>78110374</v>
      </c>
      <c r="CK140" s="143">
        <v>0</v>
      </c>
      <c r="CL140" s="143">
        <v>180470398</v>
      </c>
      <c r="CM140" s="143">
        <v>45732013</v>
      </c>
      <c r="CN140" s="143">
        <v>23726175</v>
      </c>
    </row>
    <row r="141" spans="1:92" x14ac:dyDescent="0.2">
      <c r="A141" s="149">
        <v>232982</v>
      </c>
      <c r="B141" s="150" t="s">
        <v>214</v>
      </c>
      <c r="C141" s="150" t="s">
        <v>212</v>
      </c>
      <c r="D141" s="144">
        <v>1</v>
      </c>
      <c r="E141" s="143" t="s">
        <v>29</v>
      </c>
      <c r="G141" s="143">
        <v>151097615</v>
      </c>
      <c r="H141" s="143">
        <v>91416434</v>
      </c>
      <c r="I141" s="143">
        <v>20422081</v>
      </c>
      <c r="J141" s="143">
        <v>14205904</v>
      </c>
      <c r="K141" s="143">
        <v>10932671</v>
      </c>
      <c r="L141" s="143">
        <v>408139</v>
      </c>
      <c r="M141" s="143">
        <v>13712386</v>
      </c>
      <c r="N141" s="143">
        <v>6997079</v>
      </c>
      <c r="O141" s="143">
        <v>2791049</v>
      </c>
      <c r="P141" s="143">
        <v>595986</v>
      </c>
      <c r="Q141" s="143">
        <v>430226</v>
      </c>
      <c r="R141" s="143">
        <v>517335</v>
      </c>
      <c r="S141" s="143">
        <v>108439</v>
      </c>
      <c r="T141" s="143">
        <v>2554044</v>
      </c>
      <c r="U141" s="143">
        <v>423026</v>
      </c>
      <c r="V141" s="143">
        <v>178914</v>
      </c>
      <c r="W141" s="143">
        <v>53750</v>
      </c>
      <c r="X141" s="143">
        <v>29553</v>
      </c>
      <c r="Y141" s="143">
        <v>31497</v>
      </c>
      <c r="Z141" s="143">
        <v>259</v>
      </c>
      <c r="AA141" s="143">
        <v>129053</v>
      </c>
      <c r="AB141" s="143">
        <v>48714959</v>
      </c>
      <c r="AC141" s="143">
        <v>19035095</v>
      </c>
      <c r="AD141" s="143">
        <v>5294051</v>
      </c>
      <c r="AE141" s="143">
        <v>3090326</v>
      </c>
      <c r="AF141" s="143">
        <v>3652474</v>
      </c>
      <c r="AG141" s="143">
        <v>27116</v>
      </c>
      <c r="AH141" s="143">
        <v>17615897</v>
      </c>
      <c r="AI141" s="143">
        <v>15381180</v>
      </c>
      <c r="AJ141" s="143">
        <v>7857501</v>
      </c>
      <c r="AK141" s="143">
        <v>2491068</v>
      </c>
      <c r="AL141" s="143">
        <v>1314491</v>
      </c>
      <c r="AM141" s="143">
        <v>1125853</v>
      </c>
      <c r="AN141" s="143">
        <v>11534</v>
      </c>
      <c r="AO141" s="143">
        <v>2580733</v>
      </c>
      <c r="AP141" s="143">
        <v>30968458</v>
      </c>
      <c r="AQ141" s="143">
        <v>16648412</v>
      </c>
      <c r="AR141" s="143">
        <v>5575292</v>
      </c>
      <c r="AS141" s="143">
        <v>2822890</v>
      </c>
      <c r="AT141" s="143">
        <v>2252295</v>
      </c>
      <c r="AU141" s="143">
        <v>27894</v>
      </c>
      <c r="AV141" s="143">
        <v>3641675</v>
      </c>
      <c r="AW141" s="143">
        <v>0</v>
      </c>
      <c r="AX141" s="143">
        <v>0</v>
      </c>
      <c r="AY141" s="143">
        <v>0</v>
      </c>
      <c r="AZ141" s="143">
        <v>-24749330</v>
      </c>
      <c r="BA141" s="143">
        <v>0</v>
      </c>
      <c r="BB141" s="143">
        <v>0</v>
      </c>
      <c r="BC141" s="143">
        <v>24749330</v>
      </c>
      <c r="BD141" s="143">
        <v>24314689</v>
      </c>
      <c r="BE141" s="143">
        <v>24314689</v>
      </c>
      <c r="BF141" s="143">
        <v>84423946</v>
      </c>
      <c r="BG141" s="143">
        <v>18311228</v>
      </c>
      <c r="BH141" s="143">
        <v>4172675</v>
      </c>
      <c r="BI141" s="143">
        <v>2855940</v>
      </c>
      <c r="BJ141" s="143">
        <v>5593133</v>
      </c>
      <c r="BK141" s="143">
        <v>11743278</v>
      </c>
      <c r="BL141" s="143">
        <v>41747692</v>
      </c>
      <c r="BM141" s="143">
        <v>0</v>
      </c>
      <c r="BN141" s="143">
        <v>0</v>
      </c>
      <c r="BO141" s="143">
        <v>0</v>
      </c>
      <c r="BP141" s="143">
        <v>0</v>
      </c>
      <c r="BQ141" s="143">
        <v>0</v>
      </c>
      <c r="BR141" s="143">
        <v>0</v>
      </c>
      <c r="BS141" s="143">
        <v>0</v>
      </c>
      <c r="BT141" s="143">
        <v>0</v>
      </c>
      <c r="BU141" s="143">
        <v>0</v>
      </c>
      <c r="BV141" s="143">
        <v>0</v>
      </c>
      <c r="BW141" s="143">
        <v>0</v>
      </c>
      <c r="BX141" s="143">
        <v>0</v>
      </c>
      <c r="BY141" s="143">
        <v>0</v>
      </c>
      <c r="BZ141" s="143">
        <v>0</v>
      </c>
      <c r="CA141" s="143">
        <v>187372</v>
      </c>
      <c r="CB141" s="143">
        <v>0</v>
      </c>
      <c r="CC141" s="143">
        <v>0</v>
      </c>
      <c r="CD141" s="143">
        <v>0</v>
      </c>
      <c r="CE141" s="143">
        <v>0</v>
      </c>
      <c r="CF141" s="143">
        <v>0</v>
      </c>
      <c r="CG141" s="143">
        <v>187372</v>
      </c>
      <c r="CH141" s="143">
        <v>362508324</v>
      </c>
      <c r="CI141" s="143">
        <v>156238633</v>
      </c>
      <c r="CJ141" s="143">
        <v>38604903</v>
      </c>
      <c r="CK141" s="143">
        <v>0</v>
      </c>
      <c r="CL141" s="143">
        <v>131232871</v>
      </c>
      <c r="CM141" s="143">
        <v>24105258</v>
      </c>
      <c r="CN141" s="143">
        <v>12326659</v>
      </c>
    </row>
    <row r="142" spans="1:92" x14ac:dyDescent="0.2">
      <c r="A142" s="149">
        <v>233921</v>
      </c>
      <c r="B142" s="150" t="s">
        <v>215</v>
      </c>
      <c r="C142" s="150" t="s">
        <v>212</v>
      </c>
      <c r="D142" s="144">
        <v>1</v>
      </c>
      <c r="E142" s="143" t="s">
        <v>33</v>
      </c>
      <c r="G142" s="143">
        <v>287990861</v>
      </c>
      <c r="H142" s="143">
        <v>178980290</v>
      </c>
      <c r="I142" s="143">
        <v>49194306</v>
      </c>
      <c r="J142" s="143">
        <v>15424119</v>
      </c>
      <c r="K142" s="143">
        <v>18677638</v>
      </c>
      <c r="L142" s="143">
        <v>3761070</v>
      </c>
      <c r="M142" s="143">
        <v>21953438</v>
      </c>
      <c r="N142" s="143">
        <v>312655623</v>
      </c>
      <c r="O142" s="143">
        <v>135407987</v>
      </c>
      <c r="P142" s="143">
        <v>32608711</v>
      </c>
      <c r="Q142" s="143">
        <v>16745106</v>
      </c>
      <c r="R142" s="143">
        <v>20277270</v>
      </c>
      <c r="S142" s="143">
        <v>4083185</v>
      </c>
      <c r="T142" s="143">
        <v>103533364</v>
      </c>
      <c r="U142" s="143">
        <v>92061036</v>
      </c>
      <c r="V142" s="143">
        <v>37948412</v>
      </c>
      <c r="W142" s="143">
        <v>9133208</v>
      </c>
      <c r="X142" s="143">
        <v>4930574</v>
      </c>
      <c r="Y142" s="143">
        <v>5970616</v>
      </c>
      <c r="Z142" s="143">
        <v>1202288</v>
      </c>
      <c r="AA142" s="143">
        <v>32875938</v>
      </c>
      <c r="AB142" s="143">
        <v>70457613</v>
      </c>
      <c r="AC142" s="143">
        <v>32506084</v>
      </c>
      <c r="AD142" s="143">
        <v>10840405</v>
      </c>
      <c r="AE142" s="143">
        <v>3773545</v>
      </c>
      <c r="AF142" s="143">
        <v>4569527</v>
      </c>
      <c r="AG142" s="143">
        <v>920154</v>
      </c>
      <c r="AH142" s="143">
        <v>17847898</v>
      </c>
      <c r="AI142" s="143">
        <v>15814667</v>
      </c>
      <c r="AJ142" s="143">
        <v>7778569</v>
      </c>
      <c r="AK142" s="143">
        <v>2681234</v>
      </c>
      <c r="AL142" s="143">
        <v>846997</v>
      </c>
      <c r="AM142" s="143">
        <v>1025660</v>
      </c>
      <c r="AN142" s="143">
        <v>206534</v>
      </c>
      <c r="AO142" s="143">
        <v>3275673</v>
      </c>
      <c r="AP142" s="143">
        <v>59075299</v>
      </c>
      <c r="AQ142" s="143">
        <v>38478604</v>
      </c>
      <c r="AR142" s="143">
        <v>6926661</v>
      </c>
      <c r="AS142" s="143">
        <v>3163935</v>
      </c>
      <c r="AT142" s="143">
        <v>3831327</v>
      </c>
      <c r="AU142" s="143">
        <v>771505</v>
      </c>
      <c r="AV142" s="143">
        <v>5903267</v>
      </c>
      <c r="AW142" s="143">
        <v>0</v>
      </c>
      <c r="AX142" s="143">
        <v>14472226</v>
      </c>
      <c r="AY142" s="143">
        <v>6131292</v>
      </c>
      <c r="AZ142" s="143">
        <v>-54871200</v>
      </c>
      <c r="BA142" s="143">
        <v>0</v>
      </c>
      <c r="BB142" s="143">
        <v>0</v>
      </c>
      <c r="BC142" s="143">
        <v>34267682</v>
      </c>
      <c r="BD142" s="143">
        <v>14317768</v>
      </c>
      <c r="BE142" s="143">
        <v>14317768</v>
      </c>
      <c r="BF142" s="143">
        <v>186470479</v>
      </c>
      <c r="BG142" s="143">
        <v>53372472</v>
      </c>
      <c r="BH142" s="143">
        <v>21548608</v>
      </c>
      <c r="BI142" s="143">
        <v>9986924</v>
      </c>
      <c r="BJ142" s="143">
        <v>12093537</v>
      </c>
      <c r="BK142" s="143">
        <v>2435246</v>
      </c>
      <c r="BL142" s="143">
        <v>87033692</v>
      </c>
      <c r="BM142" s="143">
        <v>0</v>
      </c>
      <c r="BN142" s="143">
        <v>0</v>
      </c>
      <c r="BO142" s="143">
        <v>0</v>
      </c>
      <c r="BP142" s="143">
        <v>0</v>
      </c>
      <c r="BQ142" s="143">
        <v>0</v>
      </c>
      <c r="BR142" s="143">
        <v>0</v>
      </c>
      <c r="BS142" s="143">
        <v>0</v>
      </c>
      <c r="BT142" s="143">
        <v>0</v>
      </c>
      <c r="BU142" s="143">
        <v>0</v>
      </c>
      <c r="BV142" s="143">
        <v>0</v>
      </c>
      <c r="BW142" s="143">
        <v>0</v>
      </c>
      <c r="BX142" s="143">
        <v>0</v>
      </c>
      <c r="BY142" s="143">
        <v>0</v>
      </c>
      <c r="BZ142" s="143">
        <v>0</v>
      </c>
      <c r="CA142" s="143">
        <v>1698090</v>
      </c>
      <c r="CB142" s="143">
        <v>0</v>
      </c>
      <c r="CC142" s="143">
        <v>0</v>
      </c>
      <c r="CD142" s="143">
        <v>0</v>
      </c>
      <c r="CE142" s="143">
        <v>0</v>
      </c>
      <c r="CF142" s="143">
        <v>0</v>
      </c>
      <c r="CG142" s="143">
        <v>1698090</v>
      </c>
      <c r="CH142" s="143">
        <v>1040541436</v>
      </c>
      <c r="CI142" s="143">
        <v>498944644</v>
      </c>
      <c r="CJ142" s="143">
        <v>139064425</v>
      </c>
      <c r="CK142" s="143">
        <v>0</v>
      </c>
      <c r="CL142" s="143">
        <v>322706810</v>
      </c>
      <c r="CM142" s="143">
        <v>66445575</v>
      </c>
      <c r="CN142" s="143">
        <v>13379982</v>
      </c>
    </row>
    <row r="143" spans="1:92" x14ac:dyDescent="0.2">
      <c r="A143" s="149">
        <v>234030</v>
      </c>
      <c r="B143" s="150" t="s">
        <v>216</v>
      </c>
      <c r="C143" s="150" t="s">
        <v>212</v>
      </c>
      <c r="D143" s="144">
        <v>1</v>
      </c>
      <c r="E143" s="143" t="s">
        <v>33</v>
      </c>
      <c r="F143" s="151" t="s">
        <v>30</v>
      </c>
      <c r="G143" s="143">
        <v>335826238</v>
      </c>
      <c r="H143" s="143">
        <v>186683661</v>
      </c>
      <c r="I143" s="143">
        <v>46515186</v>
      </c>
      <c r="J143" s="143">
        <v>17419992</v>
      </c>
      <c r="K143" s="143">
        <v>13865717</v>
      </c>
      <c r="L143" s="143">
        <v>4567972</v>
      </c>
      <c r="M143" s="143">
        <v>66773710</v>
      </c>
      <c r="N143" s="143">
        <v>160407063</v>
      </c>
      <c r="O143" s="143">
        <v>83965719</v>
      </c>
      <c r="P143" s="143">
        <v>13675487</v>
      </c>
      <c r="Q143" s="143">
        <v>5990315</v>
      </c>
      <c r="R143" s="143">
        <v>4768086</v>
      </c>
      <c r="S143" s="143">
        <v>1570816</v>
      </c>
      <c r="T143" s="143">
        <v>50436640</v>
      </c>
      <c r="U143" s="143">
        <v>7023802</v>
      </c>
      <c r="V143" s="143">
        <v>3446079</v>
      </c>
      <c r="W143" s="143">
        <v>894995</v>
      </c>
      <c r="X143" s="143">
        <v>0</v>
      </c>
      <c r="Y143" s="143">
        <v>0</v>
      </c>
      <c r="Z143" s="143">
        <v>0</v>
      </c>
      <c r="AA143" s="143">
        <v>2682728</v>
      </c>
      <c r="AB143" s="143">
        <v>70836523</v>
      </c>
      <c r="AC143" s="143">
        <v>46444414</v>
      </c>
      <c r="AD143" s="143">
        <v>15892098</v>
      </c>
      <c r="AE143" s="143">
        <v>2201648</v>
      </c>
      <c r="AF143" s="143">
        <v>1752436</v>
      </c>
      <c r="AG143" s="143">
        <v>577329</v>
      </c>
      <c r="AH143" s="143">
        <v>3968598</v>
      </c>
      <c r="AI143" s="143">
        <v>23118514</v>
      </c>
      <c r="AJ143" s="143">
        <v>7972596</v>
      </c>
      <c r="AK143" s="143">
        <v>2302589</v>
      </c>
      <c r="AL143" s="143">
        <v>4338064</v>
      </c>
      <c r="AM143" s="143">
        <v>3452951</v>
      </c>
      <c r="AN143" s="143">
        <v>1137552</v>
      </c>
      <c r="AO143" s="143">
        <v>3914762</v>
      </c>
      <c r="AP143" s="143">
        <v>54688280</v>
      </c>
      <c r="AQ143" s="143">
        <v>31487631</v>
      </c>
      <c r="AR143" s="143">
        <v>9100927</v>
      </c>
      <c r="AS143" s="143">
        <v>2819523</v>
      </c>
      <c r="AT143" s="143">
        <v>2244244</v>
      </c>
      <c r="AU143" s="143">
        <v>739352</v>
      </c>
      <c r="AV143" s="143">
        <v>8296603</v>
      </c>
      <c r="AW143" s="143">
        <v>0</v>
      </c>
      <c r="AX143" s="143">
        <v>0</v>
      </c>
      <c r="AY143" s="143">
        <v>0</v>
      </c>
      <c r="AZ143" s="143">
        <v>-60799144</v>
      </c>
      <c r="BA143" s="143">
        <v>0</v>
      </c>
      <c r="BB143" s="143">
        <v>0</v>
      </c>
      <c r="BC143" s="143">
        <v>60799144</v>
      </c>
      <c r="BD143" s="143">
        <v>31741889</v>
      </c>
      <c r="BE143" s="143">
        <v>31741889</v>
      </c>
      <c r="BF143" s="143">
        <v>99342913</v>
      </c>
      <c r="BG143" s="143">
        <v>23531984</v>
      </c>
      <c r="BH143" s="143">
        <v>6409467</v>
      </c>
      <c r="BI143" s="143">
        <v>16744927</v>
      </c>
      <c r="BJ143" s="143">
        <v>13328389</v>
      </c>
      <c r="BK143" s="143">
        <v>4390953</v>
      </c>
      <c r="BL143" s="143">
        <v>34937193</v>
      </c>
      <c r="BM143" s="143">
        <v>42974709</v>
      </c>
      <c r="BN143" s="143">
        <v>6618859</v>
      </c>
      <c r="BO143" s="143">
        <v>1964375</v>
      </c>
      <c r="BP143" s="143">
        <v>11284675</v>
      </c>
      <c r="BQ143" s="143">
        <v>8982215</v>
      </c>
      <c r="BR143" s="143">
        <v>2959134</v>
      </c>
      <c r="BS143" s="143">
        <v>11165451</v>
      </c>
      <c r="BT143" s="143">
        <v>0</v>
      </c>
      <c r="BU143" s="143">
        <v>0</v>
      </c>
      <c r="BV143" s="143">
        <v>0</v>
      </c>
      <c r="BW143" s="143">
        <v>0</v>
      </c>
      <c r="BX143" s="143">
        <v>0</v>
      </c>
      <c r="BY143" s="143">
        <v>0</v>
      </c>
      <c r="BZ143" s="143">
        <v>0</v>
      </c>
      <c r="CA143" s="143">
        <v>0</v>
      </c>
      <c r="CB143" s="143">
        <v>0</v>
      </c>
      <c r="CC143" s="143">
        <v>0</v>
      </c>
      <c r="CD143" s="143">
        <v>0</v>
      </c>
      <c r="CE143" s="143">
        <v>0</v>
      </c>
      <c r="CF143" s="143">
        <v>0</v>
      </c>
      <c r="CG143" s="143">
        <v>0</v>
      </c>
      <c r="CH143" s="143">
        <v>825959931</v>
      </c>
      <c r="CI143" s="143">
        <v>390150943</v>
      </c>
      <c r="CJ143" s="143">
        <v>96755124</v>
      </c>
      <c r="CK143" s="143">
        <v>0</v>
      </c>
      <c r="CL143" s="143">
        <v>274716718</v>
      </c>
      <c r="CM143" s="143">
        <v>48394038</v>
      </c>
      <c r="CN143" s="143">
        <v>15943108</v>
      </c>
    </row>
    <row r="144" spans="1:92" x14ac:dyDescent="0.2">
      <c r="A144" s="149">
        <v>234076</v>
      </c>
      <c r="B144" s="150" t="s">
        <v>217</v>
      </c>
      <c r="C144" s="150" t="s">
        <v>212</v>
      </c>
      <c r="D144" s="144">
        <v>1</v>
      </c>
      <c r="E144" s="143" t="s">
        <v>33</v>
      </c>
      <c r="G144" s="143">
        <v>373684453</v>
      </c>
      <c r="H144" s="143">
        <v>225758383</v>
      </c>
      <c r="I144" s="143">
        <v>50972669</v>
      </c>
      <c r="J144" s="143">
        <v>32591675</v>
      </c>
      <c r="K144" s="143">
        <v>18360345</v>
      </c>
      <c r="L144" s="143">
        <v>5183213</v>
      </c>
      <c r="M144" s="143">
        <v>40818168</v>
      </c>
      <c r="N144" s="143">
        <v>353781413</v>
      </c>
      <c r="O144" s="143">
        <v>140304808</v>
      </c>
      <c r="P144" s="143">
        <v>30751223</v>
      </c>
      <c r="Q144" s="143">
        <v>30296915</v>
      </c>
      <c r="R144" s="143">
        <v>24197771</v>
      </c>
      <c r="S144" s="143">
        <v>6793312</v>
      </c>
      <c r="T144" s="143">
        <v>121437384</v>
      </c>
      <c r="U144" s="143">
        <v>29859589</v>
      </c>
      <c r="V144" s="143">
        <v>12213797</v>
      </c>
      <c r="W144" s="143">
        <v>2537401</v>
      </c>
      <c r="X144" s="143">
        <v>2873243</v>
      </c>
      <c r="Y144" s="143">
        <v>511245</v>
      </c>
      <c r="Z144" s="143">
        <v>0</v>
      </c>
      <c r="AA144" s="143">
        <v>11723903</v>
      </c>
      <c r="AB144" s="143">
        <v>135256000</v>
      </c>
      <c r="AC144" s="143">
        <v>69723445</v>
      </c>
      <c r="AD144" s="143">
        <v>18293665</v>
      </c>
      <c r="AE144" s="143">
        <v>11965902</v>
      </c>
      <c r="AF144" s="143">
        <v>11986180</v>
      </c>
      <c r="AG144" s="143">
        <v>143756</v>
      </c>
      <c r="AH144" s="143">
        <v>23143052</v>
      </c>
      <c r="AI144" s="143">
        <v>46014812</v>
      </c>
      <c r="AJ144" s="143">
        <v>20341086</v>
      </c>
      <c r="AK144" s="143">
        <v>5378468</v>
      </c>
      <c r="AL144" s="143">
        <v>3414281</v>
      </c>
      <c r="AM144" s="143">
        <v>3553170</v>
      </c>
      <c r="AN144" s="143">
        <v>292596</v>
      </c>
      <c r="AO144" s="143">
        <v>13035211</v>
      </c>
      <c r="AP144" s="143">
        <v>107668480</v>
      </c>
      <c r="AQ144" s="143">
        <v>52890186</v>
      </c>
      <c r="AR144" s="143">
        <v>22334176</v>
      </c>
      <c r="AS144" s="143">
        <v>9684197</v>
      </c>
      <c r="AT144" s="143">
        <v>3193464</v>
      </c>
      <c r="AU144" s="143">
        <v>185088</v>
      </c>
      <c r="AV144" s="143">
        <v>19381369</v>
      </c>
      <c r="AW144" s="143">
        <v>0</v>
      </c>
      <c r="AX144" s="143">
        <v>57672031</v>
      </c>
      <c r="AY144" s="143">
        <v>15769147</v>
      </c>
      <c r="AZ144" s="143">
        <v>-90826213</v>
      </c>
      <c r="BA144" s="143">
        <v>13385773</v>
      </c>
      <c r="BB144" s="143">
        <v>1882326</v>
      </c>
      <c r="BC144" s="143">
        <v>2116936</v>
      </c>
      <c r="BD144" s="143">
        <v>31887076</v>
      </c>
      <c r="BE144" s="143">
        <v>31887076</v>
      </c>
      <c r="BF144" s="143">
        <v>172592305</v>
      </c>
      <c r="BG144" s="143">
        <v>50462247</v>
      </c>
      <c r="BH144" s="143">
        <v>12378242</v>
      </c>
      <c r="BI144" s="143">
        <v>0</v>
      </c>
      <c r="BJ144" s="143">
        <v>21600517</v>
      </c>
      <c r="BK144" s="143">
        <v>14504038</v>
      </c>
      <c r="BL144" s="143">
        <v>73647261</v>
      </c>
      <c r="BM144" s="143">
        <v>980625589</v>
      </c>
      <c r="BN144" s="143">
        <v>351766385</v>
      </c>
      <c r="BO144" s="143">
        <v>78924022</v>
      </c>
      <c r="BP144" s="143">
        <v>0</v>
      </c>
      <c r="BQ144" s="143">
        <v>63428344</v>
      </c>
      <c r="BR144" s="143">
        <v>7724616</v>
      </c>
      <c r="BS144" s="143">
        <v>478782222</v>
      </c>
      <c r="BT144" s="143">
        <v>0</v>
      </c>
      <c r="BU144" s="143">
        <v>0</v>
      </c>
      <c r="BV144" s="143">
        <v>0</v>
      </c>
      <c r="BW144" s="143">
        <v>0</v>
      </c>
      <c r="BX144" s="143">
        <v>0</v>
      </c>
      <c r="BY144" s="143">
        <v>0</v>
      </c>
      <c r="BZ144" s="143">
        <v>0</v>
      </c>
      <c r="CA144" s="143">
        <v>87077</v>
      </c>
      <c r="CB144" s="143">
        <v>62802</v>
      </c>
      <c r="CC144" s="143">
        <v>24275</v>
      </c>
      <c r="CD144" s="143">
        <v>0</v>
      </c>
      <c r="CE144" s="143">
        <v>0</v>
      </c>
      <c r="CF144" s="143">
        <v>0</v>
      </c>
      <c r="CG144" s="143">
        <v>0</v>
      </c>
      <c r="CH144" s="143">
        <v>2231456794</v>
      </c>
      <c r="CI144" s="143">
        <v>981195170</v>
      </c>
      <c r="CJ144" s="143">
        <v>237363288</v>
      </c>
      <c r="CK144" s="143">
        <v>0</v>
      </c>
      <c r="CL144" s="143">
        <v>815972582</v>
      </c>
      <c r="CM144" s="143">
        <v>160216809</v>
      </c>
      <c r="CN144" s="143">
        <v>36708945</v>
      </c>
    </row>
    <row r="145" spans="1:92" x14ac:dyDescent="0.2">
      <c r="A145" s="149">
        <v>231174</v>
      </c>
      <c r="B145" s="150" t="s">
        <v>218</v>
      </c>
      <c r="C145" s="150" t="s">
        <v>219</v>
      </c>
      <c r="D145" s="144">
        <v>1</v>
      </c>
      <c r="E145" s="143" t="s">
        <v>29</v>
      </c>
      <c r="G145" s="143">
        <v>183402000</v>
      </c>
      <c r="H145" s="143">
        <v>90540000</v>
      </c>
      <c r="I145" s="143">
        <v>39847000</v>
      </c>
      <c r="J145" s="143">
        <v>15148000</v>
      </c>
      <c r="K145" s="143">
        <v>10280000</v>
      </c>
      <c r="L145" s="143">
        <v>7558000</v>
      </c>
      <c r="M145" s="143">
        <v>20029000</v>
      </c>
      <c r="N145" s="143">
        <v>114060000</v>
      </c>
      <c r="O145" s="143">
        <v>45029000</v>
      </c>
      <c r="P145" s="143">
        <v>18743000</v>
      </c>
      <c r="Q145" s="143">
        <v>7409000</v>
      </c>
      <c r="R145" s="143">
        <v>5028000</v>
      </c>
      <c r="S145" s="143">
        <v>3696000</v>
      </c>
      <c r="T145" s="143">
        <v>34155000</v>
      </c>
      <c r="U145" s="143">
        <v>58800000</v>
      </c>
      <c r="V145" s="143">
        <v>25747000</v>
      </c>
      <c r="W145" s="143">
        <v>11527000</v>
      </c>
      <c r="X145" s="143">
        <v>4331000</v>
      </c>
      <c r="Y145" s="143">
        <v>2939000</v>
      </c>
      <c r="Z145" s="143">
        <v>2160000</v>
      </c>
      <c r="AA145" s="143">
        <v>12096000</v>
      </c>
      <c r="AB145" s="143">
        <v>61412000</v>
      </c>
      <c r="AC145" s="143">
        <v>26799000</v>
      </c>
      <c r="AD145" s="143">
        <v>12566000</v>
      </c>
      <c r="AE145" s="143">
        <v>4574000</v>
      </c>
      <c r="AF145" s="143">
        <v>3104000</v>
      </c>
      <c r="AG145" s="143">
        <v>2281000</v>
      </c>
      <c r="AH145" s="143">
        <v>12088000</v>
      </c>
      <c r="AI145" s="143">
        <v>38046000</v>
      </c>
      <c r="AJ145" s="143">
        <v>15150000</v>
      </c>
      <c r="AK145" s="143">
        <v>6590000</v>
      </c>
      <c r="AL145" s="143">
        <v>2526000</v>
      </c>
      <c r="AM145" s="143">
        <v>1714000</v>
      </c>
      <c r="AN145" s="143">
        <v>1260000</v>
      </c>
      <c r="AO145" s="143">
        <v>10806000</v>
      </c>
      <c r="AP145" s="143">
        <v>55515000</v>
      </c>
      <c r="AQ145" s="143">
        <v>18589000</v>
      </c>
      <c r="AR145" s="143">
        <v>14165000</v>
      </c>
      <c r="AS145" s="143">
        <v>3806000</v>
      </c>
      <c r="AT145" s="143">
        <v>2583000</v>
      </c>
      <c r="AU145" s="143">
        <v>1898000</v>
      </c>
      <c r="AV145" s="143">
        <v>14474000</v>
      </c>
      <c r="AW145" s="143">
        <v>0</v>
      </c>
      <c r="AX145" s="143">
        <v>13774000</v>
      </c>
      <c r="AY145" s="143">
        <v>6684000</v>
      </c>
      <c r="AZ145" s="143">
        <v>-41363000</v>
      </c>
      <c r="BA145" s="143">
        <v>0</v>
      </c>
      <c r="BB145" s="143">
        <v>0</v>
      </c>
      <c r="BC145" s="143">
        <v>20905000</v>
      </c>
      <c r="BD145" s="143">
        <v>17070000</v>
      </c>
      <c r="BE145" s="143">
        <v>17070000</v>
      </c>
      <c r="BF145" s="143">
        <v>79755000</v>
      </c>
      <c r="BG145" s="143">
        <v>21255000</v>
      </c>
      <c r="BH145" s="143">
        <v>9462000</v>
      </c>
      <c r="BI145" s="143">
        <v>3569000</v>
      </c>
      <c r="BJ145" s="143">
        <v>2422000</v>
      </c>
      <c r="BK145" s="143">
        <v>1780000</v>
      </c>
      <c r="BL145" s="143">
        <v>41267000</v>
      </c>
      <c r="BM145" s="143">
        <v>0</v>
      </c>
      <c r="BN145" s="143">
        <v>0</v>
      </c>
      <c r="BO145" s="143">
        <v>0</v>
      </c>
      <c r="BP145" s="143">
        <v>0</v>
      </c>
      <c r="BQ145" s="143">
        <v>0</v>
      </c>
      <c r="BR145" s="143">
        <v>0</v>
      </c>
      <c r="BS145" s="143">
        <v>0</v>
      </c>
      <c r="BT145" s="143">
        <v>0</v>
      </c>
      <c r="BU145" s="143">
        <v>0</v>
      </c>
      <c r="BV145" s="143">
        <v>0</v>
      </c>
      <c r="BW145" s="143">
        <v>0</v>
      </c>
      <c r="BX145" s="143">
        <v>0</v>
      </c>
      <c r="BY145" s="143">
        <v>0</v>
      </c>
      <c r="BZ145" s="143">
        <v>0</v>
      </c>
      <c r="CA145" s="143">
        <v>1096000</v>
      </c>
      <c r="CB145" s="143">
        <v>0</v>
      </c>
      <c r="CC145" s="143">
        <v>0</v>
      </c>
      <c r="CD145" s="143">
        <v>0</v>
      </c>
      <c r="CE145" s="143">
        <v>0</v>
      </c>
      <c r="CF145" s="143">
        <v>0</v>
      </c>
      <c r="CG145" s="143">
        <v>1096000</v>
      </c>
      <c r="CH145" s="143">
        <v>609156000</v>
      </c>
      <c r="CI145" s="143">
        <v>256883000</v>
      </c>
      <c r="CJ145" s="143">
        <v>119584000</v>
      </c>
      <c r="CK145" s="143">
        <v>0</v>
      </c>
      <c r="CL145" s="143">
        <v>183986000</v>
      </c>
      <c r="CM145" s="143">
        <v>28070000</v>
      </c>
      <c r="CN145" s="143">
        <v>20633000</v>
      </c>
    </row>
    <row r="146" spans="1:92" x14ac:dyDescent="0.2">
      <c r="A146" s="149">
        <v>236939</v>
      </c>
      <c r="B146" s="150" t="s">
        <v>220</v>
      </c>
      <c r="C146" s="150" t="s">
        <v>221</v>
      </c>
      <c r="D146" s="144">
        <v>1</v>
      </c>
      <c r="E146" s="143" t="s">
        <v>33</v>
      </c>
      <c r="F146" s="151" t="s">
        <v>30</v>
      </c>
      <c r="G146" s="143">
        <v>229283990</v>
      </c>
      <c r="H146" s="143">
        <v>140348941</v>
      </c>
      <c r="I146" s="143">
        <v>41999173</v>
      </c>
      <c r="J146" s="143">
        <v>10637109</v>
      </c>
      <c r="K146" s="143">
        <v>20871308</v>
      </c>
      <c r="L146" s="143">
        <v>3925335</v>
      </c>
      <c r="M146" s="143">
        <v>11502124</v>
      </c>
      <c r="N146" s="143">
        <v>238847871</v>
      </c>
      <c r="O146" s="143">
        <v>98474729</v>
      </c>
      <c r="P146" s="143">
        <v>31664579</v>
      </c>
      <c r="Q146" s="143">
        <v>11080803</v>
      </c>
      <c r="R146" s="143">
        <v>21741891</v>
      </c>
      <c r="S146" s="143">
        <v>4089068</v>
      </c>
      <c r="T146" s="143">
        <v>71796801</v>
      </c>
      <c r="U146" s="143">
        <v>44737643</v>
      </c>
      <c r="V146" s="143">
        <v>23029085</v>
      </c>
      <c r="W146" s="143">
        <v>8260135</v>
      </c>
      <c r="X146" s="143">
        <v>2075501</v>
      </c>
      <c r="Y146" s="143">
        <v>4072387</v>
      </c>
      <c r="Z146" s="143">
        <v>765907</v>
      </c>
      <c r="AA146" s="143">
        <v>6534628</v>
      </c>
      <c r="AB146" s="143">
        <v>77497250</v>
      </c>
      <c r="AC146" s="143">
        <v>39413439</v>
      </c>
      <c r="AD146" s="143">
        <v>12505284</v>
      </c>
      <c r="AE146" s="143">
        <v>3595308</v>
      </c>
      <c r="AF146" s="143">
        <v>7054435</v>
      </c>
      <c r="AG146" s="143">
        <v>1326750</v>
      </c>
      <c r="AH146" s="143">
        <v>13602034</v>
      </c>
      <c r="AI146" s="143">
        <v>28917654</v>
      </c>
      <c r="AJ146" s="143">
        <v>15484435</v>
      </c>
      <c r="AK146" s="143">
        <v>5643112</v>
      </c>
      <c r="AL146" s="143">
        <v>1341569</v>
      </c>
      <c r="AM146" s="143">
        <v>2632322</v>
      </c>
      <c r="AN146" s="143">
        <v>495069</v>
      </c>
      <c r="AO146" s="143">
        <v>3321147</v>
      </c>
      <c r="AP146" s="143">
        <v>74320972</v>
      </c>
      <c r="AQ146" s="143">
        <v>30126906</v>
      </c>
      <c r="AR146" s="143">
        <v>9687082</v>
      </c>
      <c r="AS146" s="143">
        <v>3447952</v>
      </c>
      <c r="AT146" s="143">
        <v>6765304</v>
      </c>
      <c r="AU146" s="143">
        <v>1272373</v>
      </c>
      <c r="AV146" s="143">
        <v>23021355</v>
      </c>
      <c r="AW146" s="143">
        <v>0</v>
      </c>
      <c r="AX146" s="143">
        <v>0</v>
      </c>
      <c r="AY146" s="143">
        <v>0</v>
      </c>
      <c r="AZ146" s="143">
        <v>-37956459</v>
      </c>
      <c r="BA146" s="143">
        <v>0</v>
      </c>
      <c r="BB146" s="143">
        <v>0</v>
      </c>
      <c r="BC146" s="143">
        <v>37956459</v>
      </c>
      <c r="BD146" s="143">
        <v>54093717</v>
      </c>
      <c r="BE146" s="143">
        <v>54093717</v>
      </c>
      <c r="BF146" s="143">
        <v>124550063</v>
      </c>
      <c r="BG146" s="143">
        <v>45932573</v>
      </c>
      <c r="BH146" s="143">
        <v>13033395</v>
      </c>
      <c r="BI146" s="143">
        <v>5778217</v>
      </c>
      <c r="BJ146" s="143">
        <v>11337568</v>
      </c>
      <c r="BK146" s="143">
        <v>2132293</v>
      </c>
      <c r="BL146" s="143">
        <v>46336017</v>
      </c>
      <c r="BM146" s="143">
        <v>0</v>
      </c>
      <c r="BN146" s="143">
        <v>0</v>
      </c>
      <c r="BO146" s="143">
        <v>0</v>
      </c>
      <c r="BP146" s="143">
        <v>0</v>
      </c>
      <c r="BQ146" s="143">
        <v>0</v>
      </c>
      <c r="BR146" s="143">
        <v>0</v>
      </c>
      <c r="BS146" s="143">
        <v>0</v>
      </c>
      <c r="BT146" s="143">
        <v>0</v>
      </c>
      <c r="BU146" s="143">
        <v>0</v>
      </c>
      <c r="BV146" s="143">
        <v>0</v>
      </c>
      <c r="BW146" s="143">
        <v>0</v>
      </c>
      <c r="BX146" s="143">
        <v>0</v>
      </c>
      <c r="BY146" s="143">
        <v>0</v>
      </c>
      <c r="BZ146" s="143">
        <v>0</v>
      </c>
      <c r="CA146" s="143">
        <v>280605</v>
      </c>
      <c r="CB146" s="143">
        <v>0</v>
      </c>
      <c r="CC146" s="143">
        <v>0</v>
      </c>
      <c r="CD146" s="143">
        <v>0</v>
      </c>
      <c r="CE146" s="143">
        <v>0</v>
      </c>
      <c r="CF146" s="143">
        <v>0</v>
      </c>
      <c r="CG146" s="143">
        <v>280605</v>
      </c>
      <c r="CH146" s="143">
        <v>872529765</v>
      </c>
      <c r="CI146" s="143">
        <v>392810108</v>
      </c>
      <c r="CJ146" s="143">
        <v>122792760</v>
      </c>
      <c r="CK146" s="143">
        <v>0</v>
      </c>
      <c r="CL146" s="143">
        <v>268444887</v>
      </c>
      <c r="CM146" s="143">
        <v>74475215</v>
      </c>
      <c r="CN146" s="143">
        <v>14006795</v>
      </c>
    </row>
    <row r="147" spans="1:92" x14ac:dyDescent="0.2">
      <c r="A147" s="149">
        <v>236948</v>
      </c>
      <c r="B147" s="150" t="s">
        <v>222</v>
      </c>
      <c r="C147" s="150" t="s">
        <v>221</v>
      </c>
      <c r="D147" s="144">
        <v>1</v>
      </c>
      <c r="E147" s="143" t="s">
        <v>33</v>
      </c>
      <c r="G147" s="143">
        <v>1056626344</v>
      </c>
      <c r="H147" s="143">
        <v>570223160</v>
      </c>
      <c r="I147" s="143">
        <v>187362749</v>
      </c>
      <c r="J147" s="143">
        <v>54843531</v>
      </c>
      <c r="K147" s="143">
        <v>69436832</v>
      </c>
      <c r="L147" s="143">
        <v>12176895</v>
      </c>
      <c r="M147" s="143">
        <v>162583177</v>
      </c>
      <c r="N147" s="143">
        <v>908812003</v>
      </c>
      <c r="O147" s="143">
        <v>350852042</v>
      </c>
      <c r="P147" s="143">
        <v>115282240</v>
      </c>
      <c r="Q147" s="143">
        <v>47146194</v>
      </c>
      <c r="R147" s="143">
        <v>59691313</v>
      </c>
      <c r="S147" s="143">
        <v>10467858</v>
      </c>
      <c r="T147" s="143">
        <v>325372356</v>
      </c>
      <c r="U147" s="143">
        <v>33883085</v>
      </c>
      <c r="V147" s="143">
        <v>11368998</v>
      </c>
      <c r="W147" s="143">
        <v>3735602</v>
      </c>
      <c r="X147" s="143">
        <v>1731901</v>
      </c>
      <c r="Y147" s="143">
        <v>2192742</v>
      </c>
      <c r="Z147" s="143">
        <v>384534</v>
      </c>
      <c r="AA147" s="143">
        <v>14469308</v>
      </c>
      <c r="AB147" s="143">
        <v>319869638</v>
      </c>
      <c r="AC147" s="143">
        <v>208197118</v>
      </c>
      <c r="AD147" s="143">
        <v>68408979</v>
      </c>
      <c r="AE147" s="143">
        <v>16549276</v>
      </c>
      <c r="AF147" s="143">
        <v>20952869</v>
      </c>
      <c r="AG147" s="143">
        <v>3674432</v>
      </c>
      <c r="AH147" s="143">
        <v>2086964</v>
      </c>
      <c r="AI147" s="143">
        <v>40175114</v>
      </c>
      <c r="AJ147" s="143">
        <v>20498910</v>
      </c>
      <c r="AK147" s="143">
        <v>6735489</v>
      </c>
      <c r="AL147" s="143">
        <v>2116768</v>
      </c>
      <c r="AM147" s="143">
        <v>2680018</v>
      </c>
      <c r="AN147" s="143">
        <v>469985</v>
      </c>
      <c r="AO147" s="143">
        <v>7673944</v>
      </c>
      <c r="AP147" s="143">
        <v>153177396</v>
      </c>
      <c r="AQ147" s="143">
        <v>80727678</v>
      </c>
      <c r="AR147" s="143">
        <v>26525334</v>
      </c>
      <c r="AS147" s="143">
        <v>7889771</v>
      </c>
      <c r="AT147" s="143">
        <v>9989158</v>
      </c>
      <c r="AU147" s="143">
        <v>1751764</v>
      </c>
      <c r="AV147" s="143">
        <v>26293691</v>
      </c>
      <c r="AW147" s="143">
        <v>0</v>
      </c>
      <c r="AX147" s="143">
        <v>63317915</v>
      </c>
      <c r="AY147" s="143">
        <v>20804870</v>
      </c>
      <c r="AZ147" s="143">
        <v>-192433443</v>
      </c>
      <c r="BA147" s="143">
        <v>0</v>
      </c>
      <c r="BB147" s="143">
        <v>0</v>
      </c>
      <c r="BC147" s="143">
        <v>108310658</v>
      </c>
      <c r="BD147" s="143">
        <v>101388438</v>
      </c>
      <c r="BE147" s="143">
        <v>101388438</v>
      </c>
      <c r="BF147" s="143">
        <v>195252277</v>
      </c>
      <c r="BG147" s="143">
        <v>70102641</v>
      </c>
      <c r="BH147" s="143">
        <v>23294545</v>
      </c>
      <c r="BI147" s="143">
        <v>10198972</v>
      </c>
      <c r="BJ147" s="143">
        <v>12912815</v>
      </c>
      <c r="BK147" s="143">
        <v>2264475</v>
      </c>
      <c r="BL147" s="143">
        <v>76478829</v>
      </c>
      <c r="BM147" s="143">
        <v>1003059998</v>
      </c>
      <c r="BN147" s="143">
        <v>401410131</v>
      </c>
      <c r="BO147" s="143">
        <v>111510585</v>
      </c>
      <c r="BP147" s="143">
        <v>51957030</v>
      </c>
      <c r="BQ147" s="143">
        <v>65782263</v>
      </c>
      <c r="BR147" s="143">
        <v>11536006</v>
      </c>
      <c r="BS147" s="143">
        <v>360863983</v>
      </c>
      <c r="BT147" s="143">
        <v>0</v>
      </c>
      <c r="BU147" s="143">
        <v>0</v>
      </c>
      <c r="BV147" s="143">
        <v>0</v>
      </c>
      <c r="BW147" s="143">
        <v>0</v>
      </c>
      <c r="BX147" s="143">
        <v>0</v>
      </c>
      <c r="BY147" s="143">
        <v>0</v>
      </c>
      <c r="BZ147" s="143">
        <v>0</v>
      </c>
      <c r="CA147" s="143">
        <v>12946409</v>
      </c>
      <c r="CB147" s="143">
        <v>0</v>
      </c>
      <c r="CC147" s="143">
        <v>0</v>
      </c>
      <c r="CD147" s="143">
        <v>0</v>
      </c>
      <c r="CE147" s="143">
        <v>0</v>
      </c>
      <c r="CF147" s="143">
        <v>0</v>
      </c>
      <c r="CG147" s="143">
        <v>12946409</v>
      </c>
      <c r="CH147" s="143">
        <v>3825190702</v>
      </c>
      <c r="CI147" s="143">
        <v>1776698593</v>
      </c>
      <c r="CJ147" s="143">
        <v>563660393</v>
      </c>
      <c r="CK147" s="143">
        <v>0</v>
      </c>
      <c r="CL147" s="143">
        <v>1198467757</v>
      </c>
      <c r="CM147" s="143">
        <v>243638010</v>
      </c>
      <c r="CN147" s="143">
        <v>42725949</v>
      </c>
    </row>
    <row r="148" spans="1:92" x14ac:dyDescent="0.2">
      <c r="A148" s="149">
        <v>240444</v>
      </c>
      <c r="B148" s="150" t="s">
        <v>223</v>
      </c>
      <c r="C148" s="150" t="s">
        <v>224</v>
      </c>
      <c r="D148" s="144">
        <v>1</v>
      </c>
      <c r="E148" s="143" t="s">
        <v>33</v>
      </c>
      <c r="G148" s="143">
        <v>537277062</v>
      </c>
      <c r="H148" s="143">
        <v>311473608</v>
      </c>
      <c r="I148" s="143">
        <v>117407563</v>
      </c>
      <c r="J148" s="143">
        <v>44410603</v>
      </c>
      <c r="K148" s="143">
        <v>29968539</v>
      </c>
      <c r="L148" s="143">
        <v>12739</v>
      </c>
      <c r="M148" s="143">
        <v>34004010</v>
      </c>
      <c r="N148" s="143">
        <v>915572823</v>
      </c>
      <c r="O148" s="143">
        <v>429063115</v>
      </c>
      <c r="P148" s="143">
        <v>154942194</v>
      </c>
      <c r="Q148" s="143">
        <v>75672873</v>
      </c>
      <c r="R148" s="143">
        <v>51064505</v>
      </c>
      <c r="S148" s="143">
        <v>108227</v>
      </c>
      <c r="T148" s="143">
        <v>204721909</v>
      </c>
      <c r="U148" s="143">
        <v>174455879</v>
      </c>
      <c r="V148" s="143">
        <v>61138149</v>
      </c>
      <c r="W148" s="143">
        <v>24596785</v>
      </c>
      <c r="X148" s="143">
        <v>14413614</v>
      </c>
      <c r="Y148" s="143">
        <v>9726393</v>
      </c>
      <c r="Z148" s="143">
        <v>84894</v>
      </c>
      <c r="AA148" s="143">
        <v>64496044</v>
      </c>
      <c r="AB148" s="143">
        <v>163822728</v>
      </c>
      <c r="AC148" s="143">
        <v>84807565</v>
      </c>
      <c r="AD148" s="143">
        <v>33869896</v>
      </c>
      <c r="AE148" s="143">
        <v>13537016</v>
      </c>
      <c r="AF148" s="143">
        <v>9134859</v>
      </c>
      <c r="AG148" s="143">
        <v>56533</v>
      </c>
      <c r="AH148" s="143">
        <v>22416859</v>
      </c>
      <c r="AI148" s="143">
        <v>103748251</v>
      </c>
      <c r="AJ148" s="143">
        <v>40586561</v>
      </c>
      <c r="AK148" s="143">
        <v>14666157</v>
      </c>
      <c r="AL148" s="143">
        <v>8061333</v>
      </c>
      <c r="AM148" s="143">
        <v>5439835</v>
      </c>
      <c r="AN148" s="143">
        <v>6225000</v>
      </c>
      <c r="AO148" s="143">
        <v>28769365</v>
      </c>
      <c r="AP148" s="143">
        <v>71684490</v>
      </c>
      <c r="AQ148" s="143">
        <v>22416742</v>
      </c>
      <c r="AR148" s="143">
        <v>8642158</v>
      </c>
      <c r="AS148" s="143">
        <v>5854615</v>
      </c>
      <c r="AT148" s="143">
        <v>3950729</v>
      </c>
      <c r="AU148" s="143">
        <v>857356</v>
      </c>
      <c r="AV148" s="143">
        <v>29962890</v>
      </c>
      <c r="AW148" s="143">
        <v>0</v>
      </c>
      <c r="AX148" s="143">
        <v>54235790</v>
      </c>
      <c r="AY148" s="143">
        <v>20982748</v>
      </c>
      <c r="AZ148" s="143">
        <v>-178096181</v>
      </c>
      <c r="BA148" s="143">
        <v>10333615</v>
      </c>
      <c r="BB148" s="143">
        <v>8152609</v>
      </c>
      <c r="BC148" s="143">
        <v>84391419</v>
      </c>
      <c r="BD148" s="143">
        <v>66970888</v>
      </c>
      <c r="BE148" s="143">
        <v>66970888</v>
      </c>
      <c r="BF148" s="143">
        <v>206328713</v>
      </c>
      <c r="BG148" s="143">
        <v>55708318</v>
      </c>
      <c r="BH148" s="143">
        <v>18151806</v>
      </c>
      <c r="BI148" s="143">
        <v>16146127</v>
      </c>
      <c r="BJ148" s="143">
        <v>10895502</v>
      </c>
      <c r="BK148" s="143">
        <v>10998380</v>
      </c>
      <c r="BL148" s="143">
        <v>94428580</v>
      </c>
      <c r="BM148" s="143">
        <v>0</v>
      </c>
      <c r="BN148" s="143">
        <v>0</v>
      </c>
      <c r="BO148" s="143">
        <v>0</v>
      </c>
      <c r="BP148" s="143">
        <v>0</v>
      </c>
      <c r="BQ148" s="143">
        <v>0</v>
      </c>
      <c r="BR148" s="143">
        <v>0</v>
      </c>
      <c r="BS148" s="143">
        <v>0</v>
      </c>
      <c r="BT148" s="143">
        <v>0</v>
      </c>
      <c r="BU148" s="143">
        <v>0</v>
      </c>
      <c r="BV148" s="143">
        <v>0</v>
      </c>
      <c r="BW148" s="143">
        <v>0</v>
      </c>
      <c r="BX148" s="143">
        <v>0</v>
      </c>
      <c r="BY148" s="143">
        <v>0</v>
      </c>
      <c r="BZ148" s="143">
        <v>0</v>
      </c>
      <c r="CA148" s="143">
        <v>113771544</v>
      </c>
      <c r="CB148" s="143">
        <v>32626511</v>
      </c>
      <c r="CC148" s="143">
        <v>17638532</v>
      </c>
      <c r="CD148" s="143">
        <v>0</v>
      </c>
      <c r="CE148" s="143">
        <v>6899250</v>
      </c>
      <c r="CF148" s="143">
        <v>308525</v>
      </c>
      <c r="CG148" s="143">
        <v>56298726</v>
      </c>
      <c r="CH148" s="143">
        <v>2353632378</v>
      </c>
      <c r="CI148" s="143">
        <v>1092056359</v>
      </c>
      <c r="CJ148" s="143">
        <v>410897839</v>
      </c>
      <c r="CK148" s="143">
        <v>0</v>
      </c>
      <c r="CL148" s="143">
        <v>686460690</v>
      </c>
      <c r="CM148" s="143">
        <v>137413227</v>
      </c>
      <c r="CN148" s="143">
        <v>26804263</v>
      </c>
    </row>
    <row r="149" spans="1:92" x14ac:dyDescent="0.2">
      <c r="A149" s="149">
        <v>240453</v>
      </c>
      <c r="B149" s="150" t="s">
        <v>225</v>
      </c>
      <c r="C149" s="150" t="s">
        <v>224</v>
      </c>
      <c r="D149" s="144">
        <v>1</v>
      </c>
      <c r="E149" s="143" t="s">
        <v>29</v>
      </c>
      <c r="G149" s="143">
        <v>202496845</v>
      </c>
      <c r="H149" s="143">
        <v>112453001</v>
      </c>
      <c r="I149" s="143">
        <v>47307359</v>
      </c>
      <c r="J149" s="143">
        <v>14274491</v>
      </c>
      <c r="K149" s="143">
        <v>5567691</v>
      </c>
      <c r="L149" s="143">
        <v>9622</v>
      </c>
      <c r="M149" s="143">
        <v>22884681</v>
      </c>
      <c r="N149" s="143">
        <v>56279032</v>
      </c>
      <c r="O149" s="143">
        <v>25615427</v>
      </c>
      <c r="P149" s="143">
        <v>10568828</v>
      </c>
      <c r="Q149" s="143">
        <v>3967413</v>
      </c>
      <c r="R149" s="143">
        <v>1547469</v>
      </c>
      <c r="S149" s="143">
        <v>284</v>
      </c>
      <c r="T149" s="143">
        <v>14579611</v>
      </c>
      <c r="U149" s="143">
        <v>25793063</v>
      </c>
      <c r="V149" s="143">
        <v>11459905</v>
      </c>
      <c r="W149" s="143">
        <v>3855931</v>
      </c>
      <c r="X149" s="143">
        <v>1818302</v>
      </c>
      <c r="Y149" s="143">
        <v>709219</v>
      </c>
      <c r="Z149" s="143">
        <v>0</v>
      </c>
      <c r="AA149" s="143">
        <v>7949706</v>
      </c>
      <c r="AB149" s="143">
        <v>52453855</v>
      </c>
      <c r="AC149" s="143">
        <v>32993134</v>
      </c>
      <c r="AD149" s="143">
        <v>13929805</v>
      </c>
      <c r="AE149" s="143">
        <v>3695710</v>
      </c>
      <c r="AF149" s="143">
        <v>1441492</v>
      </c>
      <c r="AG149" s="143">
        <v>29291</v>
      </c>
      <c r="AH149" s="143">
        <v>364423</v>
      </c>
      <c r="AI149" s="143">
        <v>56210162</v>
      </c>
      <c r="AJ149" s="143">
        <v>25499506</v>
      </c>
      <c r="AK149" s="143">
        <v>7382630</v>
      </c>
      <c r="AL149" s="143">
        <v>3947989</v>
      </c>
      <c r="AM149" s="143">
        <v>1539892</v>
      </c>
      <c r="AN149" s="143">
        <v>206955</v>
      </c>
      <c r="AO149" s="143">
        <v>17633190</v>
      </c>
      <c r="AP149" s="143">
        <v>29865272</v>
      </c>
      <c r="AQ149" s="143">
        <v>14375477</v>
      </c>
      <c r="AR149" s="143">
        <v>6299774</v>
      </c>
      <c r="AS149" s="143">
        <v>2105374</v>
      </c>
      <c r="AT149" s="143">
        <v>821190</v>
      </c>
      <c r="AU149" s="143">
        <v>13</v>
      </c>
      <c r="AV149" s="143">
        <v>6263444</v>
      </c>
      <c r="AW149" s="143">
        <v>0</v>
      </c>
      <c r="AX149" s="143">
        <v>10011718</v>
      </c>
      <c r="AY149" s="143">
        <v>4792806</v>
      </c>
      <c r="AZ149" s="143">
        <v>-33419611</v>
      </c>
      <c r="BA149" s="143">
        <v>982871</v>
      </c>
      <c r="BB149" s="143">
        <v>194203</v>
      </c>
      <c r="BC149" s="143">
        <v>17438013</v>
      </c>
      <c r="BD149" s="143">
        <v>22021548</v>
      </c>
      <c r="BE149" s="143">
        <v>22021548</v>
      </c>
      <c r="BF149" s="143">
        <v>52527769</v>
      </c>
      <c r="BG149" s="143">
        <v>11564603</v>
      </c>
      <c r="BH149" s="143">
        <v>2876530</v>
      </c>
      <c r="BI149" s="143">
        <v>3610332</v>
      </c>
      <c r="BJ149" s="143">
        <v>1408191</v>
      </c>
      <c r="BK149" s="143">
        <v>1314312</v>
      </c>
      <c r="BL149" s="143">
        <v>31753801</v>
      </c>
      <c r="BM149" s="143">
        <v>0</v>
      </c>
      <c r="BN149" s="143">
        <v>0</v>
      </c>
      <c r="BO149" s="143">
        <v>0</v>
      </c>
      <c r="BP149" s="143">
        <v>0</v>
      </c>
      <c r="BQ149" s="143">
        <v>0</v>
      </c>
      <c r="BR149" s="143">
        <v>0</v>
      </c>
      <c r="BS149" s="143">
        <v>0</v>
      </c>
      <c r="BT149" s="143">
        <v>0</v>
      </c>
      <c r="BU149" s="143">
        <v>0</v>
      </c>
      <c r="BV149" s="143">
        <v>0</v>
      </c>
      <c r="BW149" s="143">
        <v>0</v>
      </c>
      <c r="BX149" s="143">
        <v>0</v>
      </c>
      <c r="BY149" s="143">
        <v>0</v>
      </c>
      <c r="BZ149" s="143">
        <v>0</v>
      </c>
      <c r="CA149" s="143">
        <v>9898786</v>
      </c>
      <c r="CB149" s="143">
        <v>89089</v>
      </c>
      <c r="CC149" s="143">
        <v>794232</v>
      </c>
      <c r="CD149" s="143">
        <v>0</v>
      </c>
      <c r="CE149" s="143">
        <v>292826</v>
      </c>
      <c r="CF149" s="143">
        <v>0</v>
      </c>
      <c r="CG149" s="143">
        <v>8722639</v>
      </c>
      <c r="CH149" s="143">
        <v>507546332</v>
      </c>
      <c r="CI149" s="143">
        <v>244061860</v>
      </c>
      <c r="CJ149" s="143">
        <v>97807895</v>
      </c>
      <c r="CK149" s="143">
        <v>0</v>
      </c>
      <c r="CL149" s="143">
        <v>149611056</v>
      </c>
      <c r="CM149" s="143">
        <v>14310841</v>
      </c>
      <c r="CN149" s="143">
        <v>1754680</v>
      </c>
    </row>
    <row r="150" spans="1:92" x14ac:dyDescent="0.2">
      <c r="A150" s="149">
        <v>238032</v>
      </c>
      <c r="B150" s="150" t="s">
        <v>226</v>
      </c>
      <c r="C150" s="150" t="s">
        <v>227</v>
      </c>
      <c r="D150" s="144">
        <v>1</v>
      </c>
      <c r="E150" s="143" t="s">
        <v>29</v>
      </c>
      <c r="G150" s="143">
        <v>322541091</v>
      </c>
      <c r="H150" s="143">
        <v>169825621</v>
      </c>
      <c r="I150" s="143">
        <v>71818509</v>
      </c>
      <c r="J150" s="143">
        <v>33327463</v>
      </c>
      <c r="K150" s="143">
        <v>19632347</v>
      </c>
      <c r="L150" s="143">
        <v>2169060</v>
      </c>
      <c r="M150" s="143">
        <v>25768091</v>
      </c>
      <c r="N150" s="143">
        <v>172374405</v>
      </c>
      <c r="O150" s="143">
        <v>68741235</v>
      </c>
      <c r="P150" s="143">
        <v>37354797</v>
      </c>
      <c r="Q150" s="143">
        <v>12986213</v>
      </c>
      <c r="R150" s="143">
        <v>11056614</v>
      </c>
      <c r="S150" s="143">
        <v>1161002</v>
      </c>
      <c r="T150" s="143">
        <v>41074544</v>
      </c>
      <c r="U150" s="143">
        <v>72388052</v>
      </c>
      <c r="V150" s="143">
        <v>35815514</v>
      </c>
      <c r="W150" s="143">
        <v>11973599</v>
      </c>
      <c r="X150" s="143">
        <v>6785121</v>
      </c>
      <c r="Y150" s="143">
        <v>4066542</v>
      </c>
      <c r="Z150" s="143">
        <v>144375</v>
      </c>
      <c r="AA150" s="143">
        <v>13602901</v>
      </c>
      <c r="AB150" s="143">
        <v>49072553</v>
      </c>
      <c r="AC150" s="143">
        <v>23826246</v>
      </c>
      <c r="AD150" s="143">
        <v>9288636</v>
      </c>
      <c r="AE150" s="143">
        <v>4704085</v>
      </c>
      <c r="AF150" s="143">
        <v>2700660</v>
      </c>
      <c r="AG150" s="143">
        <v>642453</v>
      </c>
      <c r="AH150" s="143">
        <v>7910473</v>
      </c>
      <c r="AI150" s="143">
        <v>41976824</v>
      </c>
      <c r="AJ150" s="143">
        <v>19679401</v>
      </c>
      <c r="AK150" s="143">
        <v>8099522</v>
      </c>
      <c r="AL150" s="143">
        <v>3886169</v>
      </c>
      <c r="AM150" s="143">
        <v>2322272</v>
      </c>
      <c r="AN150" s="143">
        <v>278464</v>
      </c>
      <c r="AO150" s="143">
        <v>7710996</v>
      </c>
      <c r="AP150" s="143">
        <v>106987631</v>
      </c>
      <c r="AQ150" s="143">
        <v>46354187</v>
      </c>
      <c r="AR150" s="143">
        <v>16577588</v>
      </c>
      <c r="AS150" s="143">
        <v>8969114</v>
      </c>
      <c r="AT150" s="143">
        <v>5924283</v>
      </c>
      <c r="AU150" s="143">
        <v>1207246</v>
      </c>
      <c r="AV150" s="143">
        <v>27955213</v>
      </c>
      <c r="AW150" s="143">
        <v>0</v>
      </c>
      <c r="AX150" s="143">
        <v>25046096</v>
      </c>
      <c r="AY150" s="143">
        <v>12636161</v>
      </c>
      <c r="AZ150" s="143">
        <v>-78871859</v>
      </c>
      <c r="BA150" s="143">
        <v>0</v>
      </c>
      <c r="BB150" s="143">
        <v>0</v>
      </c>
      <c r="BC150" s="143">
        <v>41189602</v>
      </c>
      <c r="BD150" s="143">
        <v>36187530</v>
      </c>
      <c r="BE150" s="143">
        <v>36187530</v>
      </c>
      <c r="BF150" s="143">
        <v>122189587</v>
      </c>
      <c r="BG150" s="143">
        <v>41646044</v>
      </c>
      <c r="BH150" s="143">
        <v>9952243</v>
      </c>
      <c r="BI150" s="143">
        <v>8213694</v>
      </c>
      <c r="BJ150" s="143">
        <v>6406332</v>
      </c>
      <c r="BK150" s="143">
        <v>7204995</v>
      </c>
      <c r="BL150" s="143">
        <v>48766279</v>
      </c>
      <c r="BM150" s="143">
        <v>0</v>
      </c>
      <c r="BN150" s="143">
        <v>0</v>
      </c>
      <c r="BO150" s="143">
        <v>0</v>
      </c>
      <c r="BP150" s="143">
        <v>0</v>
      </c>
      <c r="BQ150" s="143">
        <v>0</v>
      </c>
      <c r="BR150" s="143">
        <v>0</v>
      </c>
      <c r="BS150" s="143">
        <v>0</v>
      </c>
      <c r="BT150" s="143">
        <v>0</v>
      </c>
      <c r="BU150" s="143">
        <v>0</v>
      </c>
      <c r="BV150" s="143">
        <v>0</v>
      </c>
      <c r="BW150" s="143">
        <v>0</v>
      </c>
      <c r="BX150" s="143">
        <v>0</v>
      </c>
      <c r="BY150" s="143">
        <v>0</v>
      </c>
      <c r="BZ150" s="143">
        <v>0</v>
      </c>
      <c r="CA150" s="143">
        <v>7957775</v>
      </c>
      <c r="CB150" s="143">
        <v>0</v>
      </c>
      <c r="CC150" s="143">
        <v>0</v>
      </c>
      <c r="CD150" s="143">
        <v>0</v>
      </c>
      <c r="CE150" s="143">
        <v>0</v>
      </c>
      <c r="CF150" s="143">
        <v>0</v>
      </c>
      <c r="CG150" s="143">
        <v>7957775</v>
      </c>
      <c r="CH150" s="143">
        <v>931675448</v>
      </c>
      <c r="CI150" s="143">
        <v>430934344</v>
      </c>
      <c r="CJ150" s="143">
        <v>177701055</v>
      </c>
      <c r="CK150" s="143">
        <v>0</v>
      </c>
      <c r="CL150" s="143">
        <v>258123404</v>
      </c>
      <c r="CM150" s="143">
        <v>52109050</v>
      </c>
      <c r="CN150" s="143">
        <v>12807595</v>
      </c>
    </row>
    <row r="151" spans="1:92" x14ac:dyDescent="0.2">
      <c r="A151" s="153">
        <v>240727</v>
      </c>
      <c r="B151" s="154" t="s">
        <v>228</v>
      </c>
      <c r="C151" s="154" t="s">
        <v>229</v>
      </c>
      <c r="D151" s="155">
        <v>1</v>
      </c>
      <c r="E151" s="155" t="s">
        <v>29</v>
      </c>
      <c r="F151" s="155" t="s">
        <v>40</v>
      </c>
      <c r="G151" s="155">
        <v>154160935</v>
      </c>
      <c r="H151" s="155">
        <v>89553752</v>
      </c>
      <c r="I151" s="155">
        <v>24676861</v>
      </c>
      <c r="J151" s="155">
        <v>14273682</v>
      </c>
      <c r="K151" s="155">
        <v>4720669</v>
      </c>
      <c r="L151" s="155">
        <v>1925776</v>
      </c>
      <c r="M151" s="155">
        <v>19010195</v>
      </c>
      <c r="N151" s="155">
        <v>85743511</v>
      </c>
      <c r="O151" s="155">
        <v>35161516</v>
      </c>
      <c r="P151" s="155">
        <v>9280240</v>
      </c>
      <c r="Q151" s="155">
        <v>5604279</v>
      </c>
      <c r="R151" s="155">
        <v>3816361</v>
      </c>
      <c r="S151" s="155">
        <v>0</v>
      </c>
      <c r="T151" s="155">
        <v>31881115</v>
      </c>
      <c r="U151" s="155">
        <v>42980171</v>
      </c>
      <c r="V151" s="155">
        <v>18770899</v>
      </c>
      <c r="W151" s="155">
        <v>6671669</v>
      </c>
      <c r="X151" s="155">
        <v>2991832</v>
      </c>
      <c r="Y151" s="155">
        <v>1153185</v>
      </c>
      <c r="Z151" s="155">
        <v>0</v>
      </c>
      <c r="AA151" s="155">
        <v>13392586</v>
      </c>
      <c r="AB151" s="155">
        <v>29346247</v>
      </c>
      <c r="AC151" s="155">
        <v>14231290</v>
      </c>
      <c r="AD151" s="155">
        <v>4943806</v>
      </c>
      <c r="AE151" s="155">
        <v>2268279</v>
      </c>
      <c r="AF151" s="155">
        <v>3818059</v>
      </c>
      <c r="AG151" s="155">
        <v>0</v>
      </c>
      <c r="AH151" s="155">
        <v>4084813</v>
      </c>
      <c r="AI151" s="155">
        <v>13943862</v>
      </c>
      <c r="AJ151" s="155">
        <v>5566746</v>
      </c>
      <c r="AK151" s="155">
        <v>2666819</v>
      </c>
      <c r="AL151" s="155">
        <v>887265</v>
      </c>
      <c r="AM151" s="155">
        <v>236633</v>
      </c>
      <c r="AN151" s="155">
        <v>0</v>
      </c>
      <c r="AO151" s="155">
        <v>4586399</v>
      </c>
      <c r="AP151" s="155">
        <v>41440237</v>
      </c>
      <c r="AQ151" s="155">
        <v>20121821</v>
      </c>
      <c r="AR151" s="155">
        <v>7971539</v>
      </c>
      <c r="AS151" s="155">
        <v>4535267</v>
      </c>
      <c r="AT151" s="155">
        <v>3281495</v>
      </c>
      <c r="AU151" s="155">
        <v>0</v>
      </c>
      <c r="AV151" s="155">
        <v>5530115</v>
      </c>
      <c r="AW151" s="155">
        <v>0</v>
      </c>
      <c r="AX151" s="155">
        <v>8332666</v>
      </c>
      <c r="AY151" s="155">
        <v>3736846</v>
      </c>
      <c r="AZ151" s="155">
        <v>-33541149</v>
      </c>
      <c r="BA151" s="155">
        <v>0</v>
      </c>
      <c r="BB151" s="155">
        <v>0</v>
      </c>
      <c r="BC151" s="155">
        <v>21471637</v>
      </c>
      <c r="BD151" s="155">
        <v>22620320</v>
      </c>
      <c r="BE151" s="155">
        <v>22620320</v>
      </c>
      <c r="BF151" s="155">
        <v>60854587</v>
      </c>
      <c r="BG151" s="155">
        <v>18700079</v>
      </c>
      <c r="BH151" s="155">
        <v>5971247</v>
      </c>
      <c r="BI151" s="155">
        <v>2980545</v>
      </c>
      <c r="BJ151" s="155">
        <v>3839445</v>
      </c>
      <c r="BK151" s="155">
        <v>998619</v>
      </c>
      <c r="BL151" s="155">
        <v>28364652</v>
      </c>
      <c r="BM151" s="155">
        <v>0</v>
      </c>
      <c r="BN151" s="155">
        <v>0</v>
      </c>
      <c r="BO151" s="155">
        <v>0</v>
      </c>
      <c r="BP151" s="155">
        <v>0</v>
      </c>
      <c r="BQ151" s="155">
        <v>0</v>
      </c>
      <c r="BR151" s="155">
        <v>0</v>
      </c>
      <c r="BS151" s="155">
        <v>0</v>
      </c>
      <c r="BT151" s="155">
        <v>0</v>
      </c>
      <c r="BU151" s="155">
        <v>0</v>
      </c>
      <c r="BV151" s="155">
        <v>0</v>
      </c>
      <c r="BW151" s="155">
        <v>0</v>
      </c>
      <c r="BX151" s="155">
        <v>0</v>
      </c>
      <c r="BY151" s="155">
        <v>0</v>
      </c>
      <c r="BZ151" s="155">
        <v>0</v>
      </c>
      <c r="CA151" s="155">
        <v>0</v>
      </c>
      <c r="CB151" s="155">
        <v>0</v>
      </c>
      <c r="CC151" s="155">
        <v>0</v>
      </c>
      <c r="CD151" s="155">
        <v>0</v>
      </c>
      <c r="CE151" s="155">
        <v>0</v>
      </c>
      <c r="CF151" s="155">
        <v>0</v>
      </c>
      <c r="CG151" s="155">
        <v>0</v>
      </c>
      <c r="CH151" s="155">
        <v>451089870</v>
      </c>
      <c r="CI151" s="155">
        <v>210438769</v>
      </c>
      <c r="CJ151" s="155">
        <v>65919027</v>
      </c>
      <c r="CK151" s="155">
        <v>0</v>
      </c>
      <c r="CL151" s="155">
        <v>150941832</v>
      </c>
      <c r="CM151" s="155">
        <v>20865847</v>
      </c>
      <c r="CN151" s="155">
        <v>2924395</v>
      </c>
    </row>
    <row r="152" spans="1:92" x14ac:dyDescent="0.2">
      <c r="A152" s="159"/>
      <c r="B152" s="151"/>
      <c r="C152" s="151"/>
      <c r="D152" s="144"/>
    </row>
    <row r="153" spans="1:92" x14ac:dyDescent="0.2">
      <c r="A153" s="160">
        <v>163268</v>
      </c>
      <c r="B153" s="161" t="s">
        <v>292</v>
      </c>
      <c r="C153" s="161" t="s">
        <v>111</v>
      </c>
      <c r="D153" s="162">
        <v>1</v>
      </c>
      <c r="E153" s="143" t="s">
        <v>29</v>
      </c>
      <c r="G153" s="143">
        <v>106401840</v>
      </c>
      <c r="H153" s="143">
        <v>67252435</v>
      </c>
      <c r="I153" s="143">
        <v>19407531</v>
      </c>
      <c r="J153" s="143">
        <v>7290216</v>
      </c>
      <c r="K153" s="143">
        <v>2812877</v>
      </c>
      <c r="L153" s="143">
        <v>379660</v>
      </c>
      <c r="M153" s="143">
        <v>9259121</v>
      </c>
      <c r="N153" s="143">
        <v>81195537</v>
      </c>
      <c r="O153" s="143">
        <v>38601639</v>
      </c>
      <c r="P153" s="143">
        <v>9745682</v>
      </c>
      <c r="Q153" s="143">
        <v>9204774</v>
      </c>
      <c r="R153" s="143">
        <v>3836772</v>
      </c>
      <c r="S153" s="143">
        <v>517857</v>
      </c>
      <c r="T153" s="143">
        <v>19288813</v>
      </c>
      <c r="U153" s="143">
        <v>19374501</v>
      </c>
      <c r="V153" s="143">
        <v>8434155</v>
      </c>
      <c r="W153" s="143">
        <v>2207341</v>
      </c>
      <c r="X153" s="143">
        <v>2536437</v>
      </c>
      <c r="Y153" s="143">
        <v>71047</v>
      </c>
      <c r="Z153" s="143">
        <v>9589</v>
      </c>
      <c r="AA153" s="143">
        <v>6115932</v>
      </c>
      <c r="AB153" s="143">
        <v>25279296</v>
      </c>
      <c r="AC153" s="143">
        <v>8943627</v>
      </c>
      <c r="AD153" s="143">
        <v>2835554</v>
      </c>
      <c r="AE153" s="143">
        <v>2729543</v>
      </c>
      <c r="AF153" s="143">
        <v>4762324</v>
      </c>
      <c r="AG153" s="143">
        <v>642780</v>
      </c>
      <c r="AH153" s="143">
        <v>5365468</v>
      </c>
      <c r="AI153" s="143">
        <v>14904484</v>
      </c>
      <c r="AJ153" s="143">
        <v>7398869</v>
      </c>
      <c r="AK153" s="143">
        <v>1030002</v>
      </c>
      <c r="AL153" s="143">
        <v>1888924</v>
      </c>
      <c r="AM153" s="143">
        <v>99145</v>
      </c>
      <c r="AN153" s="143">
        <v>13382</v>
      </c>
      <c r="AO153" s="143">
        <v>4474162</v>
      </c>
      <c r="AP153" s="143">
        <v>27429609</v>
      </c>
      <c r="AQ153" s="143">
        <v>16843892</v>
      </c>
      <c r="AR153" s="143">
        <v>6083190</v>
      </c>
      <c r="AS153" s="143">
        <v>1614307</v>
      </c>
      <c r="AT153" s="143">
        <v>1348332</v>
      </c>
      <c r="AU153" s="143">
        <v>181987</v>
      </c>
      <c r="AV153" s="143">
        <v>1357901</v>
      </c>
      <c r="AW153" s="143">
        <v>0</v>
      </c>
      <c r="AX153" s="143">
        <v>4505586</v>
      </c>
      <c r="AY153" s="143">
        <v>1744605</v>
      </c>
      <c r="AZ153" s="143">
        <v>-25264201</v>
      </c>
      <c r="BA153" s="143">
        <v>936244</v>
      </c>
      <c r="BB153" s="143">
        <v>0</v>
      </c>
      <c r="BC153" s="143">
        <v>18077766</v>
      </c>
      <c r="BD153" s="143">
        <v>15975319</v>
      </c>
      <c r="BE153" s="143">
        <v>15975319</v>
      </c>
      <c r="BF153" s="143">
        <v>48461793</v>
      </c>
      <c r="BG153" s="143">
        <v>9310802</v>
      </c>
      <c r="BH153" s="143">
        <v>2752936</v>
      </c>
      <c r="BI153" s="143">
        <v>0</v>
      </c>
      <c r="BJ153" s="143">
        <v>3462024</v>
      </c>
      <c r="BK153" s="143">
        <v>467276</v>
      </c>
      <c r="BL153" s="143">
        <v>32468755</v>
      </c>
      <c r="BM153" s="143">
        <v>0</v>
      </c>
      <c r="BN153" s="143">
        <v>0</v>
      </c>
      <c r="BO153" s="143">
        <v>0</v>
      </c>
      <c r="BP153" s="143">
        <v>0</v>
      </c>
      <c r="BQ153" s="143">
        <v>0</v>
      </c>
      <c r="BR153" s="143">
        <v>0</v>
      </c>
      <c r="BS153" s="143">
        <v>0</v>
      </c>
      <c r="BT153" s="143">
        <v>0</v>
      </c>
      <c r="BU153" s="143">
        <v>0</v>
      </c>
      <c r="BV153" s="143">
        <v>0</v>
      </c>
      <c r="BW153" s="143">
        <v>0</v>
      </c>
      <c r="BX153" s="143">
        <v>0</v>
      </c>
      <c r="BY153" s="143">
        <v>0</v>
      </c>
      <c r="BZ153" s="143">
        <v>0</v>
      </c>
      <c r="CA153" s="143">
        <v>2479278</v>
      </c>
      <c r="CB153" s="143">
        <v>0</v>
      </c>
      <c r="CC153" s="143">
        <v>0</v>
      </c>
      <c r="CD153" s="143">
        <v>0</v>
      </c>
      <c r="CE153" s="143">
        <v>0</v>
      </c>
      <c r="CF153" s="143">
        <v>0</v>
      </c>
      <c r="CG153" s="143">
        <v>2479278</v>
      </c>
      <c r="CH153" s="143">
        <v>341501657</v>
      </c>
      <c r="CI153" s="143">
        <v>161291005</v>
      </c>
      <c r="CJ153" s="143">
        <v>45806841</v>
      </c>
      <c r="CK153" s="143">
        <v>0</v>
      </c>
      <c r="CL153" s="143">
        <v>114862515</v>
      </c>
      <c r="CM153" s="143">
        <v>17328765</v>
      </c>
      <c r="CN153" s="143">
        <v>2212531</v>
      </c>
    </row>
    <row r="154" spans="1:92" x14ac:dyDescent="0.2">
      <c r="A154" s="149"/>
      <c r="B154" s="150"/>
      <c r="C154" s="150"/>
      <c r="D154" s="144"/>
    </row>
    <row r="155" spans="1:92" x14ac:dyDescent="0.2">
      <c r="A155" s="153"/>
      <c r="B155" s="163" t="s">
        <v>293</v>
      </c>
      <c r="C155" s="154"/>
      <c r="D155" s="155"/>
      <c r="E155" s="155"/>
      <c r="F155" s="155"/>
      <c r="G155" s="164">
        <f>AVERAGE(G12,G20,G23,G63,G79,G90,G112,G121,G122,G151)</f>
        <v>168606194.80000001</v>
      </c>
      <c r="H155" s="164">
        <f t="shared" ref="H155:BS155" si="0">AVERAGE(H12,H20,H23,H63,H79,H90,H112,H121,H122,H151)</f>
        <v>96521995.700000003</v>
      </c>
      <c r="I155" s="164">
        <f t="shared" si="0"/>
        <v>30032316.800000001</v>
      </c>
      <c r="J155" s="164">
        <f t="shared" si="0"/>
        <v>12206007.6</v>
      </c>
      <c r="K155" s="164">
        <f t="shared" si="0"/>
        <v>10286574.199999999</v>
      </c>
      <c r="L155" s="164">
        <f t="shared" si="0"/>
        <v>2416795.1</v>
      </c>
      <c r="M155" s="164">
        <f t="shared" si="0"/>
        <v>17142505.399999999</v>
      </c>
      <c r="N155" s="164">
        <f t="shared" si="0"/>
        <v>119864923</v>
      </c>
      <c r="O155" s="164">
        <f t="shared" si="0"/>
        <v>51642716</v>
      </c>
      <c r="P155" s="164">
        <f t="shared" si="0"/>
        <v>14956589</v>
      </c>
      <c r="Q155" s="164">
        <f t="shared" si="0"/>
        <v>7797376.5</v>
      </c>
      <c r="R155" s="164">
        <f t="shared" si="0"/>
        <v>7729837.5</v>
      </c>
      <c r="S155" s="164">
        <f t="shared" si="0"/>
        <v>1760020.6</v>
      </c>
      <c r="T155" s="164">
        <f t="shared" si="0"/>
        <v>35978383.399999999</v>
      </c>
      <c r="U155" s="164">
        <f t="shared" si="0"/>
        <v>41885545.200000003</v>
      </c>
      <c r="V155" s="164">
        <f t="shared" si="0"/>
        <v>19652530.699999999</v>
      </c>
      <c r="W155" s="164">
        <f t="shared" si="0"/>
        <v>6672493.5</v>
      </c>
      <c r="X155" s="164">
        <f t="shared" si="0"/>
        <v>2861459</v>
      </c>
      <c r="Y155" s="164">
        <f t="shared" si="0"/>
        <v>2502470</v>
      </c>
      <c r="Z155" s="164">
        <f t="shared" si="0"/>
        <v>380823.1</v>
      </c>
      <c r="AA155" s="164">
        <f t="shared" si="0"/>
        <v>9815768.9000000004</v>
      </c>
      <c r="AB155" s="164">
        <f t="shared" si="0"/>
        <v>43376216.200000003</v>
      </c>
      <c r="AC155" s="164">
        <f t="shared" si="0"/>
        <v>17935087.199999999</v>
      </c>
      <c r="AD155" s="164">
        <f t="shared" si="0"/>
        <v>6208410.5</v>
      </c>
      <c r="AE155" s="164">
        <f t="shared" si="0"/>
        <v>3832565</v>
      </c>
      <c r="AF155" s="164">
        <f t="shared" si="0"/>
        <v>4162529.3</v>
      </c>
      <c r="AG155" s="164">
        <f t="shared" si="0"/>
        <v>925791.3</v>
      </c>
      <c r="AH155" s="164">
        <f t="shared" si="0"/>
        <v>10311832.9</v>
      </c>
      <c r="AI155" s="164">
        <f t="shared" si="0"/>
        <v>31761214</v>
      </c>
      <c r="AJ155" s="164">
        <f t="shared" si="0"/>
        <v>14437849.800000001</v>
      </c>
      <c r="AK155" s="164">
        <f t="shared" si="0"/>
        <v>4735852.5</v>
      </c>
      <c r="AL155" s="164">
        <f t="shared" si="0"/>
        <v>1877291.8</v>
      </c>
      <c r="AM155" s="164">
        <f t="shared" si="0"/>
        <v>1656661.6</v>
      </c>
      <c r="AN155" s="164">
        <f t="shared" si="0"/>
        <v>575648.1</v>
      </c>
      <c r="AO155" s="164">
        <f t="shared" si="0"/>
        <v>8477910.1999999993</v>
      </c>
      <c r="AP155" s="164">
        <f t="shared" si="0"/>
        <v>43064607.600000001</v>
      </c>
      <c r="AQ155" s="164">
        <f t="shared" si="0"/>
        <v>21212712.300000001</v>
      </c>
      <c r="AR155" s="164">
        <f t="shared" si="0"/>
        <v>6379385.2999999998</v>
      </c>
      <c r="AS155" s="164">
        <f t="shared" si="0"/>
        <v>3043889.8</v>
      </c>
      <c r="AT155" s="164">
        <f t="shared" si="0"/>
        <v>3337596.4</v>
      </c>
      <c r="AU155" s="164">
        <f t="shared" si="0"/>
        <v>782891.6</v>
      </c>
      <c r="AV155" s="164">
        <f t="shared" si="0"/>
        <v>8308132.2000000002</v>
      </c>
      <c r="AW155" s="164">
        <f t="shared" si="0"/>
        <v>0</v>
      </c>
      <c r="AX155" s="164">
        <f t="shared" si="0"/>
        <v>10652361.6</v>
      </c>
      <c r="AY155" s="164">
        <f t="shared" si="0"/>
        <v>4040962.8</v>
      </c>
      <c r="AZ155" s="164">
        <f t="shared" si="0"/>
        <v>-40815301.200000003</v>
      </c>
      <c r="BA155" s="164">
        <f t="shared" si="0"/>
        <v>707342.2</v>
      </c>
      <c r="BB155" s="164">
        <f t="shared" si="0"/>
        <v>209536.2</v>
      </c>
      <c r="BC155" s="164">
        <f t="shared" si="0"/>
        <v>25205098.399999999</v>
      </c>
      <c r="BD155" s="164">
        <f t="shared" si="0"/>
        <v>31907375.399999999</v>
      </c>
      <c r="BE155" s="164">
        <f t="shared" si="0"/>
        <v>31907375.399999999</v>
      </c>
      <c r="BF155" s="164">
        <f t="shared" si="0"/>
        <v>100734936.7</v>
      </c>
      <c r="BG155" s="164">
        <f t="shared" si="0"/>
        <v>25548885.100000001</v>
      </c>
      <c r="BH155" s="164">
        <f t="shared" si="0"/>
        <v>7743409.4000000004</v>
      </c>
      <c r="BI155" s="164">
        <f t="shared" si="0"/>
        <v>9192737.3000000007</v>
      </c>
      <c r="BJ155" s="164">
        <f t="shared" si="0"/>
        <v>10795616</v>
      </c>
      <c r="BK155" s="164">
        <f t="shared" si="0"/>
        <v>6776806.4000000004</v>
      </c>
      <c r="BL155" s="164">
        <f t="shared" si="0"/>
        <v>40677482.5</v>
      </c>
      <c r="BM155" s="164">
        <f t="shared" si="0"/>
        <v>0</v>
      </c>
      <c r="BN155" s="164">
        <f t="shared" si="0"/>
        <v>0</v>
      </c>
      <c r="BO155" s="164">
        <f t="shared" si="0"/>
        <v>0</v>
      </c>
      <c r="BP155" s="164">
        <f t="shared" si="0"/>
        <v>0</v>
      </c>
      <c r="BQ155" s="164">
        <f t="shared" si="0"/>
        <v>0</v>
      </c>
      <c r="BR155" s="164">
        <f t="shared" si="0"/>
        <v>0</v>
      </c>
      <c r="BS155" s="164">
        <f t="shared" si="0"/>
        <v>0</v>
      </c>
      <c r="BT155" s="164">
        <f t="shared" ref="BT155:CN155" si="1">AVERAGE(BT12,BT20,BT23,BT63,BT79,BT90,BT112,BT121,BT122,BT151)</f>
        <v>210453.7</v>
      </c>
      <c r="BU155" s="164">
        <f t="shared" si="1"/>
        <v>121403.5</v>
      </c>
      <c r="BV155" s="164">
        <f t="shared" si="1"/>
        <v>34151.800000000003</v>
      </c>
      <c r="BW155" s="164">
        <f t="shared" si="1"/>
        <v>3974.2</v>
      </c>
      <c r="BX155" s="164">
        <f t="shared" si="1"/>
        <v>4566.8</v>
      </c>
      <c r="BY155" s="164">
        <f t="shared" si="1"/>
        <v>14.9</v>
      </c>
      <c r="BZ155" s="164">
        <f t="shared" si="1"/>
        <v>46342.5</v>
      </c>
      <c r="CA155" s="164">
        <f t="shared" si="1"/>
        <v>3943199.9</v>
      </c>
      <c r="CB155" s="164">
        <f t="shared" si="1"/>
        <v>195500</v>
      </c>
      <c r="CC155" s="164">
        <f t="shared" si="1"/>
        <v>16421.3</v>
      </c>
      <c r="CD155" s="164">
        <f t="shared" si="1"/>
        <v>0</v>
      </c>
      <c r="CE155" s="164">
        <f t="shared" si="1"/>
        <v>0</v>
      </c>
      <c r="CF155" s="164">
        <f t="shared" si="1"/>
        <v>0</v>
      </c>
      <c r="CG155" s="164">
        <f t="shared" si="1"/>
        <v>3731278.6</v>
      </c>
      <c r="CH155" s="164">
        <f t="shared" si="1"/>
        <v>585354666.5</v>
      </c>
      <c r="CI155" s="164">
        <f t="shared" si="1"/>
        <v>257921041.90000001</v>
      </c>
      <c r="CJ155" s="164">
        <f t="shared" si="1"/>
        <v>80819992.900000006</v>
      </c>
      <c r="CK155" s="164">
        <f t="shared" si="1"/>
        <v>0</v>
      </c>
      <c r="CL155" s="164">
        <f t="shared" si="1"/>
        <v>191602110.40000001</v>
      </c>
      <c r="CM155" s="164">
        <f t="shared" si="1"/>
        <v>41183194</v>
      </c>
      <c r="CN155" s="164">
        <f t="shared" si="1"/>
        <v>13828327.300000001</v>
      </c>
    </row>
    <row r="156" spans="1:92" x14ac:dyDescent="0.2">
      <c r="A156" s="165"/>
      <c r="B156" s="166" t="s">
        <v>294</v>
      </c>
      <c r="C156" s="167"/>
      <c r="D156" s="158"/>
      <c r="E156" s="158"/>
      <c r="F156" s="158"/>
      <c r="G156" s="168">
        <f>AVERAGE(G29,G37,G101,G118)</f>
        <v>378841039</v>
      </c>
      <c r="H156" s="168">
        <f t="shared" ref="H156:BS156" si="2">AVERAGE(H29,H37,H101,H118)</f>
        <v>199930232</v>
      </c>
      <c r="I156" s="168">
        <f t="shared" si="2"/>
        <v>76287034</v>
      </c>
      <c r="J156" s="168">
        <f t="shared" si="2"/>
        <v>32983494.666666668</v>
      </c>
      <c r="K156" s="168">
        <f t="shared" si="2"/>
        <v>17254325</v>
      </c>
      <c r="L156" s="168">
        <f t="shared" si="2"/>
        <v>10593345.333333334</v>
      </c>
      <c r="M156" s="168">
        <f t="shared" si="2"/>
        <v>41792608</v>
      </c>
      <c r="N156" s="168">
        <f t="shared" si="2"/>
        <v>296696980.66666669</v>
      </c>
      <c r="O156" s="168">
        <f t="shared" si="2"/>
        <v>141230402</v>
      </c>
      <c r="P156" s="168">
        <f t="shared" si="2"/>
        <v>32627095.666666668</v>
      </c>
      <c r="Q156" s="168">
        <f t="shared" si="2"/>
        <v>27716323.666666668</v>
      </c>
      <c r="R156" s="168">
        <f t="shared" si="2"/>
        <v>17466149.666666668</v>
      </c>
      <c r="S156" s="168">
        <f t="shared" si="2"/>
        <v>2479803</v>
      </c>
      <c r="T156" s="168">
        <f t="shared" si="2"/>
        <v>75177206.666666672</v>
      </c>
      <c r="U156" s="168">
        <f t="shared" si="2"/>
        <v>52216498.666666664</v>
      </c>
      <c r="V156" s="168">
        <f t="shared" si="2"/>
        <v>26272132</v>
      </c>
      <c r="W156" s="168">
        <f t="shared" si="2"/>
        <v>8445977.666666666</v>
      </c>
      <c r="X156" s="168">
        <f t="shared" si="2"/>
        <v>3062981.3333333335</v>
      </c>
      <c r="Y156" s="168">
        <f t="shared" si="2"/>
        <v>831993.66666666663</v>
      </c>
      <c r="Z156" s="168">
        <f t="shared" si="2"/>
        <v>1101712.6666666667</v>
      </c>
      <c r="AA156" s="168">
        <f t="shared" si="2"/>
        <v>12501701.333333334</v>
      </c>
      <c r="AB156" s="168">
        <f t="shared" si="2"/>
        <v>102136723.33333333</v>
      </c>
      <c r="AC156" s="168">
        <f t="shared" si="2"/>
        <v>43428643.333333336</v>
      </c>
      <c r="AD156" s="168">
        <f t="shared" si="2"/>
        <v>19532145</v>
      </c>
      <c r="AE156" s="168">
        <f t="shared" si="2"/>
        <v>11327509.333333334</v>
      </c>
      <c r="AF156" s="168">
        <f t="shared" si="2"/>
        <v>10809450.666666666</v>
      </c>
      <c r="AG156" s="168">
        <f t="shared" si="2"/>
        <v>2716424.3333333335</v>
      </c>
      <c r="AH156" s="168">
        <f t="shared" si="2"/>
        <v>14322550.666666666</v>
      </c>
      <c r="AI156" s="168">
        <f t="shared" si="2"/>
        <v>42821853.666666664</v>
      </c>
      <c r="AJ156" s="168">
        <f t="shared" si="2"/>
        <v>18096295</v>
      </c>
      <c r="AK156" s="168">
        <f t="shared" si="2"/>
        <v>7448342</v>
      </c>
      <c r="AL156" s="168">
        <f t="shared" si="2"/>
        <v>5882830</v>
      </c>
      <c r="AM156" s="168">
        <f t="shared" si="2"/>
        <v>2192947</v>
      </c>
      <c r="AN156" s="168">
        <f t="shared" si="2"/>
        <v>1525596.6666666667</v>
      </c>
      <c r="AO156" s="168">
        <f t="shared" si="2"/>
        <v>7675843</v>
      </c>
      <c r="AP156" s="168">
        <f t="shared" si="2"/>
        <v>130125852</v>
      </c>
      <c r="AQ156" s="168">
        <f t="shared" si="2"/>
        <v>57717784.333333336</v>
      </c>
      <c r="AR156" s="168">
        <f t="shared" si="2"/>
        <v>25869666</v>
      </c>
      <c r="AS156" s="168">
        <f t="shared" si="2"/>
        <v>14628350.333333334</v>
      </c>
      <c r="AT156" s="168">
        <f t="shared" si="2"/>
        <v>10230755.333333334</v>
      </c>
      <c r="AU156" s="168">
        <f t="shared" si="2"/>
        <v>1998291.3333333333</v>
      </c>
      <c r="AV156" s="168">
        <f t="shared" si="2"/>
        <v>19681004.666666668</v>
      </c>
      <c r="AW156" s="168">
        <f t="shared" si="2"/>
        <v>0</v>
      </c>
      <c r="AX156" s="168">
        <f t="shared" si="2"/>
        <v>25128265.666666668</v>
      </c>
      <c r="AY156" s="168">
        <f t="shared" si="2"/>
        <v>14195242</v>
      </c>
      <c r="AZ156" s="168">
        <f t="shared" si="2"/>
        <v>-111007001.66666667</v>
      </c>
      <c r="BA156" s="168">
        <f t="shared" si="2"/>
        <v>4607909</v>
      </c>
      <c r="BB156" s="168">
        <f t="shared" si="2"/>
        <v>3927610</v>
      </c>
      <c r="BC156" s="168">
        <f t="shared" si="2"/>
        <v>63147975</v>
      </c>
      <c r="BD156" s="168">
        <f t="shared" si="2"/>
        <v>13498134.333333334</v>
      </c>
      <c r="BE156" s="168">
        <f t="shared" si="2"/>
        <v>13498134.333333334</v>
      </c>
      <c r="BF156" s="168">
        <f t="shared" si="2"/>
        <v>139898047.33333334</v>
      </c>
      <c r="BG156" s="168">
        <f t="shared" si="2"/>
        <v>34642859</v>
      </c>
      <c r="BH156" s="168">
        <f t="shared" si="2"/>
        <v>13911685</v>
      </c>
      <c r="BI156" s="168">
        <f t="shared" si="2"/>
        <v>12122250.666666666</v>
      </c>
      <c r="BJ156" s="168">
        <f t="shared" si="2"/>
        <v>13194242.666666666</v>
      </c>
      <c r="BK156" s="168">
        <f t="shared" si="2"/>
        <v>10192386</v>
      </c>
      <c r="BL156" s="168">
        <f t="shared" si="2"/>
        <v>55834624</v>
      </c>
      <c r="BM156" s="168">
        <f t="shared" si="2"/>
        <v>431244042.33333331</v>
      </c>
      <c r="BN156" s="168">
        <f t="shared" si="2"/>
        <v>170675225</v>
      </c>
      <c r="BO156" s="168">
        <f t="shared" si="2"/>
        <v>86448747</v>
      </c>
      <c r="BP156" s="168">
        <f t="shared" si="2"/>
        <v>3018988.3333333335</v>
      </c>
      <c r="BQ156" s="168">
        <f t="shared" si="2"/>
        <v>16158893.333333334</v>
      </c>
      <c r="BR156" s="168">
        <f t="shared" si="2"/>
        <v>3503931.3333333335</v>
      </c>
      <c r="BS156" s="168">
        <f t="shared" si="2"/>
        <v>151438257.33333334</v>
      </c>
      <c r="BT156" s="168">
        <f t="shared" ref="BT156:CN156" si="3">AVERAGE(BT29,BT37,BT101,BT118)</f>
        <v>64993084.333333336</v>
      </c>
      <c r="BU156" s="168">
        <f t="shared" si="3"/>
        <v>38302530.333333336</v>
      </c>
      <c r="BV156" s="168">
        <f t="shared" si="3"/>
        <v>19150654.333333332</v>
      </c>
      <c r="BW156" s="168">
        <f t="shared" si="3"/>
        <v>264273.33333333331</v>
      </c>
      <c r="BX156" s="168">
        <f t="shared" si="3"/>
        <v>394385</v>
      </c>
      <c r="BY156" s="168">
        <f t="shared" si="3"/>
        <v>0</v>
      </c>
      <c r="BZ156" s="168">
        <f t="shared" si="3"/>
        <v>6881241.333333333</v>
      </c>
      <c r="CA156" s="168">
        <f t="shared" si="3"/>
        <v>18039584.666666668</v>
      </c>
      <c r="CB156" s="168">
        <f t="shared" si="3"/>
        <v>264326.33333333331</v>
      </c>
      <c r="CC156" s="168">
        <f t="shared" si="3"/>
        <v>28731</v>
      </c>
      <c r="CD156" s="168">
        <f t="shared" si="3"/>
        <v>0</v>
      </c>
      <c r="CE156" s="168">
        <f t="shared" si="3"/>
        <v>1406.6666666666667</v>
      </c>
      <c r="CF156" s="168">
        <f t="shared" si="3"/>
        <v>1792</v>
      </c>
      <c r="CG156" s="168">
        <f t="shared" si="3"/>
        <v>17743328.666666668</v>
      </c>
      <c r="CH156" s="168">
        <f t="shared" si="3"/>
        <v>1670511840.3333333</v>
      </c>
      <c r="CI156" s="168">
        <f t="shared" si="3"/>
        <v>755688695</v>
      </c>
      <c r="CJ156" s="168">
        <f t="shared" si="3"/>
        <v>303945319.66666669</v>
      </c>
      <c r="CK156" s="168">
        <f t="shared" si="3"/>
        <v>0</v>
      </c>
      <c r="CL156" s="168">
        <f t="shared" si="3"/>
        <v>479694475</v>
      </c>
      <c r="CM156" s="168">
        <f t="shared" si="3"/>
        <v>93142458</v>
      </c>
      <c r="CN156" s="168">
        <f t="shared" si="3"/>
        <v>38040892.666666664</v>
      </c>
    </row>
    <row r="157" spans="1:92" x14ac:dyDescent="0.2">
      <c r="A157" s="149"/>
      <c r="B157" s="161" t="s">
        <v>295</v>
      </c>
      <c r="C157" s="150"/>
      <c r="D157" s="144"/>
      <c r="G157" s="169">
        <f>AVERAGE(G6,G8,G10,G12,G20,G23,G24,G44,G60,G63,G66,G77,G79,G78,G80,G81,G82,G86,G87,G89,G90,G94,G96,G101,G112,G121,G122,G139,G140,G143,G146,G151)</f>
        <v>161865736.6875</v>
      </c>
      <c r="H157" s="169">
        <f t="shared" ref="H157:BS157" si="4">AVERAGE(H6,H8,H10,H12,H20,H23,H24,H44,H60,H63,H66,H77,H79,H78,H80,H81,H82,H86,H87,H89,H90,H94,H96,H101,H112,H121,H122,H139,H140,H143,H146,H151)</f>
        <v>90214622.71875</v>
      </c>
      <c r="I157" s="169">
        <f t="shared" si="4"/>
        <v>29429352.09375</v>
      </c>
      <c r="J157" s="169">
        <f t="shared" si="4"/>
        <v>13244159.3125</v>
      </c>
      <c r="K157" s="169">
        <f t="shared" si="4"/>
        <v>9903768.21875</v>
      </c>
      <c r="L157" s="169">
        <f t="shared" si="4"/>
        <v>2587380.3125</v>
      </c>
      <c r="M157" s="169">
        <f t="shared" si="4"/>
        <v>16486454.03125</v>
      </c>
      <c r="N157" s="169">
        <f t="shared" si="4"/>
        <v>100298090.21875</v>
      </c>
      <c r="O157" s="169">
        <f t="shared" si="4"/>
        <v>43848887.6875</v>
      </c>
      <c r="P157" s="169">
        <f t="shared" si="4"/>
        <v>13096609.6875</v>
      </c>
      <c r="Q157" s="169">
        <f t="shared" si="4"/>
        <v>6467261.65625</v>
      </c>
      <c r="R157" s="169">
        <f t="shared" si="4"/>
        <v>6105038.125</v>
      </c>
      <c r="S157" s="169">
        <f t="shared" si="4"/>
        <v>1275468.78125</v>
      </c>
      <c r="T157" s="169">
        <f t="shared" si="4"/>
        <v>29504824.28125</v>
      </c>
      <c r="U157" s="169">
        <f t="shared" si="4"/>
        <v>31280288.5625</v>
      </c>
      <c r="V157" s="169">
        <f t="shared" si="4"/>
        <v>14126717.1875</v>
      </c>
      <c r="W157" s="169">
        <f t="shared" si="4"/>
        <v>4833025.0625</v>
      </c>
      <c r="X157" s="169">
        <f t="shared" si="4"/>
        <v>2032710.3125</v>
      </c>
      <c r="Y157" s="169">
        <f t="shared" si="4"/>
        <v>1819609.6875</v>
      </c>
      <c r="Z157" s="169">
        <f t="shared" si="4"/>
        <v>309566.4375</v>
      </c>
      <c r="AA157" s="169">
        <f t="shared" si="4"/>
        <v>8158659.875</v>
      </c>
      <c r="AB157" s="169">
        <f t="shared" si="4"/>
        <v>40997825.96875</v>
      </c>
      <c r="AC157" s="169">
        <f t="shared" si="4"/>
        <v>18343940.03125</v>
      </c>
      <c r="AD157" s="169">
        <f t="shared" si="4"/>
        <v>6732810.65625</v>
      </c>
      <c r="AE157" s="169">
        <f t="shared" si="4"/>
        <v>3618849.75</v>
      </c>
      <c r="AF157" s="169">
        <f t="shared" si="4"/>
        <v>3194909.25</v>
      </c>
      <c r="AG157" s="169">
        <f t="shared" si="4"/>
        <v>779992.46875</v>
      </c>
      <c r="AH157" s="169">
        <f t="shared" si="4"/>
        <v>8327323.8125</v>
      </c>
      <c r="AI157" s="169">
        <f t="shared" si="4"/>
        <v>26098299.75</v>
      </c>
      <c r="AJ157" s="169">
        <f t="shared" si="4"/>
        <v>11427081.78125</v>
      </c>
      <c r="AK157" s="169">
        <f t="shared" si="4"/>
        <v>4025875.9375</v>
      </c>
      <c r="AL157" s="169">
        <f t="shared" si="4"/>
        <v>1935614.75</v>
      </c>
      <c r="AM157" s="169">
        <f t="shared" si="4"/>
        <v>1622771.90625</v>
      </c>
      <c r="AN157" s="169">
        <f t="shared" si="4"/>
        <v>515001.28125</v>
      </c>
      <c r="AO157" s="169">
        <f t="shared" si="4"/>
        <v>6571954.09375</v>
      </c>
      <c r="AP157" s="169">
        <f t="shared" si="4"/>
        <v>39313734.15625</v>
      </c>
      <c r="AQ157" s="169">
        <f t="shared" si="4"/>
        <v>19320458.3125</v>
      </c>
      <c r="AR157" s="169">
        <f t="shared" si="4"/>
        <v>6809931.15625</v>
      </c>
      <c r="AS157" s="169">
        <f t="shared" si="4"/>
        <v>2690647.28125</v>
      </c>
      <c r="AT157" s="169">
        <f t="shared" si="4"/>
        <v>2481812.46875</v>
      </c>
      <c r="AU157" s="169">
        <f t="shared" si="4"/>
        <v>600712.90625</v>
      </c>
      <c r="AV157" s="169">
        <f t="shared" si="4"/>
        <v>7410172.03125</v>
      </c>
      <c r="AW157" s="169">
        <f t="shared" si="4"/>
        <v>0</v>
      </c>
      <c r="AX157" s="169">
        <f t="shared" si="4"/>
        <v>8459110.375</v>
      </c>
      <c r="AY157" s="169">
        <f t="shared" si="4"/>
        <v>3758416.625</v>
      </c>
      <c r="AZ157" s="169">
        <f t="shared" si="4"/>
        <v>-36301553.3125</v>
      </c>
      <c r="BA157" s="169">
        <f t="shared" si="4"/>
        <v>755699.375</v>
      </c>
      <c r="BB157" s="169">
        <f t="shared" si="4"/>
        <v>131218.75</v>
      </c>
      <c r="BC157" s="169">
        <f t="shared" si="4"/>
        <v>23197108.1875</v>
      </c>
      <c r="BD157" s="169">
        <f t="shared" si="4"/>
        <v>24289291.6875</v>
      </c>
      <c r="BE157" s="169">
        <f t="shared" si="4"/>
        <v>24289291.6875</v>
      </c>
      <c r="BF157" s="169">
        <f t="shared" si="4"/>
        <v>72087622.78125</v>
      </c>
      <c r="BG157" s="169">
        <f t="shared" si="4"/>
        <v>18211065.625</v>
      </c>
      <c r="BH157" s="169">
        <f t="shared" si="4"/>
        <v>5813519.90625</v>
      </c>
      <c r="BI157" s="169">
        <f t="shared" si="4"/>
        <v>5921407.75</v>
      </c>
      <c r="BJ157" s="169">
        <f t="shared" si="4"/>
        <v>6113916.40625</v>
      </c>
      <c r="BK157" s="169">
        <f t="shared" si="4"/>
        <v>3941340.25</v>
      </c>
      <c r="BL157" s="169">
        <f t="shared" si="4"/>
        <v>32086372.84375</v>
      </c>
      <c r="BM157" s="169">
        <f t="shared" si="4"/>
        <v>32933128.9375</v>
      </c>
      <c r="BN157" s="169">
        <f t="shared" si="4"/>
        <v>13219162.65625</v>
      </c>
      <c r="BO157" s="169">
        <f t="shared" si="4"/>
        <v>6848600.625</v>
      </c>
      <c r="BP157" s="169">
        <f t="shared" si="4"/>
        <v>352646.09375</v>
      </c>
      <c r="BQ157" s="169">
        <f t="shared" si="4"/>
        <v>1498756.71875</v>
      </c>
      <c r="BR157" s="169">
        <f t="shared" si="4"/>
        <v>416285.4375</v>
      </c>
      <c r="BS157" s="169">
        <f t="shared" si="4"/>
        <v>10597677.40625</v>
      </c>
      <c r="BT157" s="169">
        <f t="shared" ref="BT157:CN157" si="5">AVERAGE(BT6,BT8,BT10,BT12,BT20,BT23,BT24,BT44,BT60,BT63,BT66,BT77,BT79,BT78,BT80,BT81,BT82,BT86,BT87,BT89,BT90,BT94,BT96,BT101,BT112,BT121,BT122,BT139,BT140,BT143,BT146,BT151)</f>
        <v>643262.96875</v>
      </c>
      <c r="BU157" s="169">
        <f t="shared" si="5"/>
        <v>262772.21875</v>
      </c>
      <c r="BV157" s="169">
        <f t="shared" si="5"/>
        <v>80508.46875</v>
      </c>
      <c r="BW157" s="169">
        <f t="shared" si="5"/>
        <v>38256.40625</v>
      </c>
      <c r="BX157" s="169">
        <f t="shared" si="5"/>
        <v>34256.5</v>
      </c>
      <c r="BY157" s="169">
        <f t="shared" si="5"/>
        <v>9647.6875</v>
      </c>
      <c r="BZ157" s="169">
        <f t="shared" si="5"/>
        <v>217821.6875</v>
      </c>
      <c r="CA157" s="169">
        <f t="shared" si="5"/>
        <v>3022948.90625</v>
      </c>
      <c r="CB157" s="169">
        <f t="shared" si="5"/>
        <v>605526</v>
      </c>
      <c r="CC157" s="169">
        <f t="shared" si="5"/>
        <v>171608.5</v>
      </c>
      <c r="CD157" s="169">
        <f t="shared" si="5"/>
        <v>0</v>
      </c>
      <c r="CE157" s="169">
        <f t="shared" si="5"/>
        <v>6.25E-2</v>
      </c>
      <c r="CF157" s="169">
        <f t="shared" si="5"/>
        <v>0</v>
      </c>
      <c r="CG157" s="169">
        <f t="shared" si="5"/>
        <v>2245814.34375</v>
      </c>
      <c r="CH157" s="169">
        <f t="shared" si="5"/>
        <v>532830230.625</v>
      </c>
      <c r="CI157" s="169">
        <f t="shared" si="5"/>
        <v>238039344.59375</v>
      </c>
      <c r="CJ157" s="169">
        <f t="shared" si="5"/>
        <v>81600258.71875</v>
      </c>
      <c r="CK157" s="169">
        <f t="shared" si="5"/>
        <v>0</v>
      </c>
      <c r="CL157" s="169">
        <f t="shared" si="5"/>
        <v>169093474.28125</v>
      </c>
      <c r="CM157" s="169">
        <f t="shared" si="5"/>
        <v>33530538.71875</v>
      </c>
      <c r="CN157" s="169">
        <f t="shared" si="5"/>
        <v>10566614.3125</v>
      </c>
    </row>
    <row r="158" spans="1:92" x14ac:dyDescent="0.2">
      <c r="A158" s="149"/>
      <c r="B158" s="161" t="s">
        <v>296</v>
      </c>
      <c r="C158" s="150"/>
      <c r="D158" s="144"/>
      <c r="G158" s="169">
        <f>AVERAGE(G6:G151)</f>
        <v>280188170.16312057</v>
      </c>
      <c r="H158" s="169">
        <f t="shared" ref="H158:BS158" si="6">AVERAGE(H6:H151)</f>
        <v>163635571.18439716</v>
      </c>
      <c r="I158" s="169">
        <f t="shared" si="6"/>
        <v>50236534.056737587</v>
      </c>
      <c r="J158" s="169">
        <f t="shared" si="6"/>
        <v>17589795.092198581</v>
      </c>
      <c r="K158" s="169">
        <f t="shared" si="6"/>
        <v>15482138.446808511</v>
      </c>
      <c r="L158" s="169">
        <f t="shared" si="6"/>
        <v>3863894.6879432625</v>
      </c>
      <c r="M158" s="169">
        <f t="shared" si="6"/>
        <v>29380236.695035461</v>
      </c>
      <c r="N158" s="169">
        <f t="shared" si="6"/>
        <v>185430117.22695035</v>
      </c>
      <c r="O158" s="169">
        <f t="shared" si="6"/>
        <v>82079038.801418439</v>
      </c>
      <c r="P158" s="169">
        <f t="shared" si="6"/>
        <v>23425089.44680851</v>
      </c>
      <c r="Q158" s="169">
        <f t="shared" si="6"/>
        <v>11029411.858156029</v>
      </c>
      <c r="R158" s="169">
        <f t="shared" si="6"/>
        <v>11383166.397163121</v>
      </c>
      <c r="S158" s="169">
        <f t="shared" si="6"/>
        <v>2582341.0141843972</v>
      </c>
      <c r="T158" s="169">
        <f t="shared" si="6"/>
        <v>54931069.709219858</v>
      </c>
      <c r="U158" s="169">
        <f t="shared" si="6"/>
        <v>60316755.382978722</v>
      </c>
      <c r="V158" s="169">
        <f t="shared" si="6"/>
        <v>27750797.716312058</v>
      </c>
      <c r="W158" s="169">
        <f t="shared" si="6"/>
        <v>8439807.2836879436</v>
      </c>
      <c r="X158" s="169">
        <f t="shared" si="6"/>
        <v>3180772.7517730496</v>
      </c>
      <c r="Y158" s="169">
        <f t="shared" si="6"/>
        <v>2893223.375886525</v>
      </c>
      <c r="Z158" s="169">
        <f t="shared" si="6"/>
        <v>609629.9432624114</v>
      </c>
      <c r="AA158" s="169">
        <f t="shared" si="6"/>
        <v>17442524.312056739</v>
      </c>
      <c r="AB158" s="169">
        <f t="shared" si="6"/>
        <v>79655959.347517729</v>
      </c>
      <c r="AC158" s="169">
        <f t="shared" si="6"/>
        <v>37624493.936170213</v>
      </c>
      <c r="AD158" s="169">
        <f t="shared" si="6"/>
        <v>12557042.723404255</v>
      </c>
      <c r="AE158" s="169">
        <f t="shared" si="6"/>
        <v>5916840.7943262411</v>
      </c>
      <c r="AF158" s="169">
        <f t="shared" si="6"/>
        <v>6447526.4964539008</v>
      </c>
      <c r="AG158" s="169">
        <f t="shared" si="6"/>
        <v>1302286.8014184397</v>
      </c>
      <c r="AH158" s="169">
        <f t="shared" si="6"/>
        <v>15807768.595744681</v>
      </c>
      <c r="AI158" s="169">
        <f t="shared" si="6"/>
        <v>34987247.950354613</v>
      </c>
      <c r="AJ158" s="169">
        <f t="shared" si="6"/>
        <v>15815435.595744681</v>
      </c>
      <c r="AK158" s="169">
        <f t="shared" si="6"/>
        <v>5127177.6808510637</v>
      </c>
      <c r="AL158" s="169">
        <f t="shared" si="6"/>
        <v>2455010.1702127662</v>
      </c>
      <c r="AM158" s="169">
        <f t="shared" si="6"/>
        <v>2037909.9503546099</v>
      </c>
      <c r="AN158" s="169">
        <f t="shared" si="6"/>
        <v>645822.29787234042</v>
      </c>
      <c r="AO158" s="169">
        <f t="shared" si="6"/>
        <v>8905892.2553191483</v>
      </c>
      <c r="AP158" s="169">
        <f t="shared" si="6"/>
        <v>61600835.872340426</v>
      </c>
      <c r="AQ158" s="169">
        <f t="shared" si="6"/>
        <v>30922930.645390071</v>
      </c>
      <c r="AR158" s="169">
        <f t="shared" si="6"/>
        <v>10239784</v>
      </c>
      <c r="AS158" s="169">
        <f t="shared" si="6"/>
        <v>3975602.0141843972</v>
      </c>
      <c r="AT158" s="169">
        <f t="shared" si="6"/>
        <v>3811319.6170212766</v>
      </c>
      <c r="AU158" s="169">
        <f t="shared" si="6"/>
        <v>973187.50354609929</v>
      </c>
      <c r="AV158" s="169">
        <f t="shared" si="6"/>
        <v>11678012.092198582</v>
      </c>
      <c r="AW158" s="169">
        <f t="shared" si="6"/>
        <v>0</v>
      </c>
      <c r="AX158" s="169">
        <f t="shared" si="6"/>
        <v>14157689.80141844</v>
      </c>
      <c r="AY158" s="169">
        <f t="shared" si="6"/>
        <v>5760178.4113475177</v>
      </c>
      <c r="AZ158" s="169">
        <f t="shared" si="6"/>
        <v>-55264087.0070922</v>
      </c>
      <c r="BA158" s="169">
        <f t="shared" si="6"/>
        <v>1082910.9787234042</v>
      </c>
      <c r="BB158" s="169">
        <f t="shared" si="6"/>
        <v>367556.31914893619</v>
      </c>
      <c r="BC158" s="169">
        <f t="shared" si="6"/>
        <v>33895751.496453904</v>
      </c>
      <c r="BD158" s="169">
        <f t="shared" si="6"/>
        <v>35646331.886524826</v>
      </c>
      <c r="BE158" s="169">
        <f t="shared" si="6"/>
        <v>35646331.886524826</v>
      </c>
      <c r="BF158" s="169">
        <f t="shared" si="6"/>
        <v>115340982.0141844</v>
      </c>
      <c r="BG158" s="169">
        <f t="shared" si="6"/>
        <v>32032509.078014184</v>
      </c>
      <c r="BH158" s="169">
        <f t="shared" si="6"/>
        <v>10252183.241134752</v>
      </c>
      <c r="BI158" s="169">
        <f t="shared" si="6"/>
        <v>8956538.4539007097</v>
      </c>
      <c r="BJ158" s="169">
        <f t="shared" si="6"/>
        <v>11354809.808510639</v>
      </c>
      <c r="BK158" s="169">
        <f t="shared" si="6"/>
        <v>5739377.9716312056</v>
      </c>
      <c r="BL158" s="169">
        <f t="shared" si="6"/>
        <v>47005563.46099291</v>
      </c>
      <c r="BM158" s="169">
        <f t="shared" si="6"/>
        <v>128553033.97872341</v>
      </c>
      <c r="BN158" s="169">
        <f t="shared" si="6"/>
        <v>56322211.297872342</v>
      </c>
      <c r="BO158" s="169">
        <f t="shared" si="6"/>
        <v>17150369.269503545</v>
      </c>
      <c r="BP158" s="169">
        <f t="shared" si="6"/>
        <v>2016367.744680851</v>
      </c>
      <c r="BQ158" s="169">
        <f t="shared" si="6"/>
        <v>5558724.1276595742</v>
      </c>
      <c r="BR158" s="169">
        <f t="shared" si="6"/>
        <v>1259484.1631205673</v>
      </c>
      <c r="BS158" s="169">
        <f t="shared" si="6"/>
        <v>46245877.375886522</v>
      </c>
      <c r="BT158" s="169">
        <f t="shared" ref="BT158:CN158" si="7">AVERAGE(BT6:BT151)</f>
        <v>5365802.2056737589</v>
      </c>
      <c r="BU158" s="169">
        <f t="shared" si="7"/>
        <v>1380650.4468085107</v>
      </c>
      <c r="BV158" s="169">
        <f t="shared" si="7"/>
        <v>611918.48226950353</v>
      </c>
      <c r="BW158" s="169">
        <f t="shared" si="7"/>
        <v>82357.553191489365</v>
      </c>
      <c r="BX158" s="169">
        <f t="shared" si="7"/>
        <v>211437.90070921986</v>
      </c>
      <c r="BY158" s="169">
        <f t="shared" si="7"/>
        <v>26402.120567375885</v>
      </c>
      <c r="BZ158" s="169">
        <f t="shared" si="7"/>
        <v>3053035.7021276597</v>
      </c>
      <c r="CA158" s="169">
        <f t="shared" si="7"/>
        <v>11879419.148936171</v>
      </c>
      <c r="CB158" s="169">
        <f t="shared" si="7"/>
        <v>1006334.5602836879</v>
      </c>
      <c r="CC158" s="169">
        <f t="shared" si="7"/>
        <v>324230.11347517732</v>
      </c>
      <c r="CD158" s="169">
        <f t="shared" si="7"/>
        <v>61390.574468085106</v>
      </c>
      <c r="CE158" s="169">
        <f t="shared" si="7"/>
        <v>130339.58865248227</v>
      </c>
      <c r="CF158" s="169">
        <f t="shared" si="7"/>
        <v>16608.248226950356</v>
      </c>
      <c r="CG158" s="169">
        <f t="shared" si="7"/>
        <v>10340516.063829787</v>
      </c>
      <c r="CH158" s="169">
        <f t="shared" si="7"/>
        <v>998964655.17730498</v>
      </c>
      <c r="CI158" s="169">
        <f t="shared" si="7"/>
        <v>462727663.06382978</v>
      </c>
      <c r="CJ158" s="169">
        <f t="shared" si="7"/>
        <v>144124314.70921987</v>
      </c>
      <c r="CK158" s="169">
        <f t="shared" si="7"/>
        <v>0</v>
      </c>
      <c r="CL158" s="169">
        <f t="shared" si="7"/>
        <v>314332579.64539009</v>
      </c>
      <c r="CM158" s="169">
        <f t="shared" si="7"/>
        <v>60393506.687943265</v>
      </c>
      <c r="CN158" s="169">
        <f t="shared" si="7"/>
        <v>17386591.070921987</v>
      </c>
    </row>
    <row r="159" spans="1:92" x14ac:dyDescent="0.2">
      <c r="D159" s="144"/>
    </row>
    <row r="160" spans="1:92" x14ac:dyDescent="0.2">
      <c r="A160" s="142" t="s">
        <v>298</v>
      </c>
      <c r="D160" s="144"/>
    </row>
    <row r="161" spans="1:92" x14ac:dyDescent="0.2">
      <c r="A161" s="145">
        <v>161873</v>
      </c>
      <c r="B161" s="143" t="s">
        <v>299</v>
      </c>
      <c r="C161" s="143" t="s">
        <v>111</v>
      </c>
      <c r="D161" s="144">
        <v>1</v>
      </c>
      <c r="E161" s="170" t="s">
        <v>300</v>
      </c>
      <c r="F161" s="170"/>
      <c r="G161" s="143">
        <v>38776736</v>
      </c>
      <c r="H161" s="143">
        <v>24904780</v>
      </c>
      <c r="I161" s="143">
        <v>6378820</v>
      </c>
      <c r="J161" s="143">
        <v>1734684</v>
      </c>
      <c r="K161" s="143">
        <v>829579</v>
      </c>
      <c r="L161" s="143">
        <v>235204</v>
      </c>
      <c r="M161" s="143">
        <v>4693669</v>
      </c>
      <c r="N161" s="143">
        <v>7648916</v>
      </c>
      <c r="O161" s="143">
        <v>3563812</v>
      </c>
      <c r="P161" s="143">
        <v>704404</v>
      </c>
      <c r="Q161" s="143">
        <v>564372</v>
      </c>
      <c r="R161" s="143">
        <v>98701</v>
      </c>
      <c r="S161" s="143">
        <v>27984</v>
      </c>
      <c r="T161" s="143">
        <v>2689643</v>
      </c>
      <c r="U161" s="143">
        <v>0</v>
      </c>
      <c r="V161" s="143">
        <v>0</v>
      </c>
      <c r="W161" s="143">
        <v>0</v>
      </c>
      <c r="X161" s="143">
        <v>0</v>
      </c>
      <c r="Y161" s="143">
        <v>0</v>
      </c>
      <c r="Z161" s="143">
        <v>0</v>
      </c>
      <c r="AA161" s="143">
        <v>0</v>
      </c>
      <c r="AB161" s="143">
        <v>12623790</v>
      </c>
      <c r="AC161" s="143">
        <v>6925608</v>
      </c>
      <c r="AD161" s="143">
        <v>2217849</v>
      </c>
      <c r="AE161" s="143">
        <v>618588</v>
      </c>
      <c r="AF161" s="143">
        <v>649312</v>
      </c>
      <c r="AG161" s="143">
        <v>184094</v>
      </c>
      <c r="AH161" s="143">
        <v>2028339</v>
      </c>
      <c r="AI161" s="143">
        <v>9645852</v>
      </c>
      <c r="AJ161" s="143">
        <v>5043691</v>
      </c>
      <c r="AK161" s="143">
        <v>1549930</v>
      </c>
      <c r="AL161" s="143">
        <v>603552</v>
      </c>
      <c r="AM161" s="143">
        <v>3348</v>
      </c>
      <c r="AN161" s="143">
        <v>949</v>
      </c>
      <c r="AO161" s="143">
        <v>2444382</v>
      </c>
      <c r="AP161" s="143">
        <v>23159317</v>
      </c>
      <c r="AQ161" s="143">
        <v>12421959</v>
      </c>
      <c r="AR161" s="143">
        <v>4191263</v>
      </c>
      <c r="AS161" s="143">
        <v>1179447</v>
      </c>
      <c r="AT161" s="143">
        <v>1054334</v>
      </c>
      <c r="AU161" s="143">
        <v>298926</v>
      </c>
      <c r="AV161" s="143">
        <v>4013388</v>
      </c>
      <c r="AW161" s="143">
        <v>0</v>
      </c>
      <c r="AX161" s="143">
        <v>0</v>
      </c>
      <c r="AY161" s="143">
        <v>0</v>
      </c>
      <c r="AZ161" s="143">
        <v>-5427220</v>
      </c>
      <c r="BA161" s="143">
        <v>0</v>
      </c>
      <c r="BB161" s="143">
        <v>0</v>
      </c>
      <c r="BC161" s="143">
        <v>5427220</v>
      </c>
      <c r="BD161" s="143">
        <v>4188926</v>
      </c>
      <c r="BE161" s="143">
        <v>4188926</v>
      </c>
      <c r="BF161" s="143">
        <v>7519532</v>
      </c>
      <c r="BG161" s="143">
        <v>1271503</v>
      </c>
      <c r="BH161" s="143">
        <v>379642</v>
      </c>
      <c r="BI161" s="143">
        <v>726577</v>
      </c>
      <c r="BJ161" s="143">
        <v>747695</v>
      </c>
      <c r="BK161" s="143">
        <v>211987</v>
      </c>
      <c r="BL161" s="143">
        <v>4182128</v>
      </c>
      <c r="BM161" s="143">
        <v>0</v>
      </c>
      <c r="BN161" s="143">
        <v>0</v>
      </c>
      <c r="BO161" s="143">
        <v>0</v>
      </c>
      <c r="BP161" s="143">
        <v>0</v>
      </c>
      <c r="BQ161" s="143">
        <v>0</v>
      </c>
      <c r="BR161" s="143">
        <v>0</v>
      </c>
      <c r="BS161" s="143">
        <v>0</v>
      </c>
      <c r="BT161" s="143">
        <v>0</v>
      </c>
      <c r="BU161" s="143">
        <v>0</v>
      </c>
      <c r="BV161" s="143">
        <v>0</v>
      </c>
      <c r="BW161" s="143">
        <v>0</v>
      </c>
      <c r="BX161" s="143">
        <v>0</v>
      </c>
      <c r="BY161" s="143">
        <v>0</v>
      </c>
      <c r="BZ161" s="143">
        <v>0</v>
      </c>
      <c r="CA161" s="143">
        <v>0</v>
      </c>
      <c r="CB161" s="143">
        <v>0</v>
      </c>
      <c r="CC161" s="143">
        <v>0</v>
      </c>
      <c r="CD161" s="143">
        <v>0</v>
      </c>
      <c r="CE161" s="143">
        <v>0</v>
      </c>
      <c r="CF161" s="143">
        <v>0</v>
      </c>
      <c r="CG161" s="143">
        <v>0</v>
      </c>
      <c r="CH161" s="143">
        <v>103563069</v>
      </c>
      <c r="CI161" s="143">
        <v>54131353</v>
      </c>
      <c r="CJ161" s="143">
        <v>15421908</v>
      </c>
      <c r="CK161" s="143">
        <v>0</v>
      </c>
      <c r="CL161" s="143">
        <v>29667695</v>
      </c>
      <c r="CM161" s="143">
        <v>3382969</v>
      </c>
      <c r="CN161" s="143">
        <v>959144</v>
      </c>
    </row>
    <row r="162" spans="1:92" x14ac:dyDescent="0.2">
      <c r="A162" s="145">
        <v>162007</v>
      </c>
      <c r="B162" s="143" t="s">
        <v>301</v>
      </c>
      <c r="C162" s="143" t="s">
        <v>111</v>
      </c>
      <c r="D162" s="144">
        <v>1</v>
      </c>
      <c r="E162" s="170" t="s">
        <v>302</v>
      </c>
      <c r="F162" s="170"/>
      <c r="G162" s="143">
        <v>28080472</v>
      </c>
      <c r="H162" s="143">
        <v>18341215</v>
      </c>
      <c r="I162" s="143">
        <v>4840990</v>
      </c>
      <c r="J162" s="143">
        <v>1156938</v>
      </c>
      <c r="K162" s="143">
        <v>2354789</v>
      </c>
      <c r="L162" s="143">
        <v>320789</v>
      </c>
      <c r="M162" s="143">
        <v>1065751</v>
      </c>
      <c r="N162" s="143">
        <v>1929582</v>
      </c>
      <c r="O162" s="143">
        <v>870456</v>
      </c>
      <c r="P162" s="143">
        <v>130569</v>
      </c>
      <c r="Q162" s="143">
        <v>274944</v>
      </c>
      <c r="R162" s="143">
        <v>0</v>
      </c>
      <c r="S162" s="143">
        <v>0</v>
      </c>
      <c r="T162" s="143">
        <v>653613</v>
      </c>
      <c r="U162" s="143">
        <v>1101257</v>
      </c>
      <c r="V162" s="143">
        <v>399248</v>
      </c>
      <c r="W162" s="143">
        <v>39838</v>
      </c>
      <c r="X162" s="143">
        <v>190866</v>
      </c>
      <c r="Y162" s="143">
        <v>0</v>
      </c>
      <c r="Z162" s="143">
        <v>0</v>
      </c>
      <c r="AA162" s="143">
        <v>471305</v>
      </c>
      <c r="AB162" s="143">
        <v>10650725</v>
      </c>
      <c r="AC162" s="143">
        <v>4277013</v>
      </c>
      <c r="AD162" s="143">
        <v>1115845</v>
      </c>
      <c r="AE162" s="143">
        <v>1341373</v>
      </c>
      <c r="AF162" s="143">
        <v>782992</v>
      </c>
      <c r="AG162" s="143">
        <v>106666</v>
      </c>
      <c r="AH162" s="143">
        <v>3026836</v>
      </c>
      <c r="AI162" s="143">
        <v>6087804</v>
      </c>
      <c r="AJ162" s="143">
        <v>3664120</v>
      </c>
      <c r="AK162" s="143">
        <v>950832</v>
      </c>
      <c r="AL162" s="143">
        <v>446426</v>
      </c>
      <c r="AM162" s="143">
        <v>174994</v>
      </c>
      <c r="AN162" s="143">
        <v>23839</v>
      </c>
      <c r="AO162" s="143">
        <v>827593</v>
      </c>
      <c r="AP162" s="143">
        <v>16198484</v>
      </c>
      <c r="AQ162" s="143">
        <v>7909358</v>
      </c>
      <c r="AR162" s="143">
        <v>2501859</v>
      </c>
      <c r="AS162" s="143">
        <v>1666117</v>
      </c>
      <c r="AT162" s="143">
        <v>470967</v>
      </c>
      <c r="AU162" s="143">
        <v>64159</v>
      </c>
      <c r="AV162" s="143">
        <v>3586024</v>
      </c>
      <c r="AW162" s="143">
        <v>0</v>
      </c>
      <c r="AX162" s="143">
        <v>915851</v>
      </c>
      <c r="AY162" s="143">
        <v>360519</v>
      </c>
      <c r="AZ162" s="143">
        <v>-8120368</v>
      </c>
      <c r="BA162" s="143">
        <v>280077</v>
      </c>
      <c r="BB162" s="143">
        <v>0</v>
      </c>
      <c r="BC162" s="143">
        <v>6563921</v>
      </c>
      <c r="BD162" s="143">
        <v>1417657</v>
      </c>
      <c r="BE162" s="143">
        <v>1417657</v>
      </c>
      <c r="BF162" s="143">
        <v>15305424</v>
      </c>
      <c r="BG162" s="143">
        <v>2987298</v>
      </c>
      <c r="BH162" s="143">
        <v>804553</v>
      </c>
      <c r="BI162" s="143">
        <v>3043704</v>
      </c>
      <c r="BJ162" s="143">
        <v>753152</v>
      </c>
      <c r="BK162" s="143">
        <v>102600</v>
      </c>
      <c r="BL162" s="143">
        <v>7614117</v>
      </c>
      <c r="BM162" s="143">
        <v>0</v>
      </c>
      <c r="BN162" s="143">
        <v>0</v>
      </c>
      <c r="BO162" s="143">
        <v>0</v>
      </c>
      <c r="BP162" s="143">
        <v>0</v>
      </c>
      <c r="BQ162" s="143">
        <v>0</v>
      </c>
      <c r="BR162" s="143">
        <v>0</v>
      </c>
      <c r="BS162" s="143">
        <v>0</v>
      </c>
      <c r="BT162" s="143">
        <v>0</v>
      </c>
      <c r="BU162" s="143">
        <v>0</v>
      </c>
      <c r="BV162" s="143">
        <v>0</v>
      </c>
      <c r="BW162" s="143">
        <v>0</v>
      </c>
      <c r="BX162" s="143">
        <v>0</v>
      </c>
      <c r="BY162" s="143">
        <v>0</v>
      </c>
      <c r="BZ162" s="143">
        <v>0</v>
      </c>
      <c r="CA162" s="143">
        <v>0</v>
      </c>
      <c r="CB162" s="143">
        <v>0</v>
      </c>
      <c r="CC162" s="143">
        <v>0</v>
      </c>
      <c r="CD162" s="143">
        <v>0</v>
      </c>
      <c r="CE162" s="143">
        <v>0</v>
      </c>
      <c r="CF162" s="143">
        <v>0</v>
      </c>
      <c r="CG162" s="143">
        <v>0</v>
      </c>
      <c r="CH162" s="143">
        <v>80771405</v>
      </c>
      <c r="CI162" s="143">
        <v>39364559</v>
      </c>
      <c r="CJ162" s="143">
        <v>10745005</v>
      </c>
      <c r="CK162" s="143">
        <v>0</v>
      </c>
      <c r="CL162" s="143">
        <v>25226817</v>
      </c>
      <c r="CM162" s="143">
        <v>4816971</v>
      </c>
      <c r="CN162" s="143">
        <v>618053</v>
      </c>
    </row>
    <row r="163" spans="1:92" x14ac:dyDescent="0.2">
      <c r="A163" s="145">
        <v>162283</v>
      </c>
      <c r="B163" s="143" t="s">
        <v>303</v>
      </c>
      <c r="C163" s="143" t="s">
        <v>111</v>
      </c>
      <c r="D163" s="144">
        <v>1</v>
      </c>
      <c r="E163" s="170" t="s">
        <v>304</v>
      </c>
      <c r="F163" s="170"/>
      <c r="G163" s="143">
        <v>31875719</v>
      </c>
      <c r="H163" s="143">
        <v>12432053</v>
      </c>
      <c r="I163" s="143">
        <v>7871807</v>
      </c>
      <c r="J163" s="143">
        <v>4639217</v>
      </c>
      <c r="K163" s="143">
        <v>3777125</v>
      </c>
      <c r="L163" s="143">
        <v>493881</v>
      </c>
      <c r="M163" s="143">
        <v>2661636</v>
      </c>
      <c r="N163" s="143">
        <v>145364</v>
      </c>
      <c r="O163" s="143">
        <v>45799</v>
      </c>
      <c r="P163" s="143">
        <v>29000</v>
      </c>
      <c r="Q163" s="143">
        <v>0</v>
      </c>
      <c r="R163" s="143">
        <v>0</v>
      </c>
      <c r="S163" s="143">
        <v>0</v>
      </c>
      <c r="T163" s="143">
        <v>70565</v>
      </c>
      <c r="U163" s="143">
        <v>593641</v>
      </c>
      <c r="V163" s="143">
        <v>128761</v>
      </c>
      <c r="W163" s="143">
        <v>81529</v>
      </c>
      <c r="X163" s="143">
        <v>2670</v>
      </c>
      <c r="Y163" s="143">
        <v>2174</v>
      </c>
      <c r="Z163" s="143">
        <v>284</v>
      </c>
      <c r="AA163" s="143">
        <v>378223</v>
      </c>
      <c r="AB163" s="143">
        <v>8480443</v>
      </c>
      <c r="AC163" s="143">
        <v>3490629</v>
      </c>
      <c r="AD163" s="143">
        <v>2210218</v>
      </c>
      <c r="AE163" s="143">
        <v>261004</v>
      </c>
      <c r="AF163" s="143">
        <v>212502</v>
      </c>
      <c r="AG163" s="143">
        <v>27786</v>
      </c>
      <c r="AH163" s="143">
        <v>2278304</v>
      </c>
      <c r="AI163" s="143">
        <v>6664803</v>
      </c>
      <c r="AJ163" s="143">
        <v>3537130</v>
      </c>
      <c r="AK163" s="143">
        <v>2239662</v>
      </c>
      <c r="AL163" s="143">
        <v>66911</v>
      </c>
      <c r="AM163" s="143">
        <v>54477</v>
      </c>
      <c r="AN163" s="143">
        <v>7123</v>
      </c>
      <c r="AO163" s="143">
        <v>759500</v>
      </c>
      <c r="AP163" s="143">
        <v>22566145</v>
      </c>
      <c r="AQ163" s="143">
        <v>7554023</v>
      </c>
      <c r="AR163" s="143">
        <v>4783122</v>
      </c>
      <c r="AS163" s="143">
        <v>3966025</v>
      </c>
      <c r="AT163" s="143">
        <v>1592180</v>
      </c>
      <c r="AU163" s="143">
        <v>422214</v>
      </c>
      <c r="AV163" s="143">
        <v>4248581</v>
      </c>
      <c r="AW163" s="143">
        <v>0</v>
      </c>
      <c r="AX163" s="143">
        <v>2202527</v>
      </c>
      <c r="AY163" s="143">
        <v>1349936</v>
      </c>
      <c r="AZ163" s="143">
        <v>-8935827</v>
      </c>
      <c r="BA163" s="143">
        <v>334584</v>
      </c>
      <c r="BB163" s="143">
        <v>43749</v>
      </c>
      <c r="BC163" s="143">
        <v>5005031</v>
      </c>
      <c r="BD163" s="143">
        <v>517233</v>
      </c>
      <c r="BE163" s="143">
        <v>517233</v>
      </c>
      <c r="BF163" s="143">
        <v>10421931</v>
      </c>
      <c r="BG163" s="143">
        <v>1968277</v>
      </c>
      <c r="BH163" s="143">
        <v>1246286</v>
      </c>
      <c r="BI163" s="143">
        <v>0</v>
      </c>
      <c r="BJ163" s="143">
        <v>1753464</v>
      </c>
      <c r="BK163" s="143">
        <v>229276</v>
      </c>
      <c r="BL163" s="143">
        <v>5224628</v>
      </c>
      <c r="BM163" s="143">
        <v>0</v>
      </c>
      <c r="BN163" s="143">
        <v>0</v>
      </c>
      <c r="BO163" s="143">
        <v>0</v>
      </c>
      <c r="BP163" s="143">
        <v>0</v>
      </c>
      <c r="BQ163" s="143">
        <v>0</v>
      </c>
      <c r="BR163" s="143">
        <v>0</v>
      </c>
      <c r="BS163" s="143">
        <v>0</v>
      </c>
      <c r="BT163" s="143">
        <v>0</v>
      </c>
      <c r="BU163" s="143">
        <v>0</v>
      </c>
      <c r="BV163" s="143">
        <v>0</v>
      </c>
      <c r="BW163" s="143">
        <v>0</v>
      </c>
      <c r="BX163" s="143">
        <v>0</v>
      </c>
      <c r="BY163" s="143">
        <v>0</v>
      </c>
      <c r="BZ163" s="143">
        <v>0</v>
      </c>
      <c r="CA163" s="143">
        <v>1386292</v>
      </c>
      <c r="CB163" s="143">
        <v>0</v>
      </c>
      <c r="CC163" s="143">
        <v>0</v>
      </c>
      <c r="CD163" s="143">
        <v>0</v>
      </c>
      <c r="CE163" s="143">
        <v>0</v>
      </c>
      <c r="CF163" s="143">
        <v>0</v>
      </c>
      <c r="CG163" s="143">
        <v>1386292</v>
      </c>
      <c r="CH163" s="143">
        <v>82651571</v>
      </c>
      <c r="CI163" s="143">
        <v>31359199</v>
      </c>
      <c r="CJ163" s="143">
        <v>19811560</v>
      </c>
      <c r="CK163" s="143">
        <v>0</v>
      </c>
      <c r="CL163" s="143">
        <v>22529993</v>
      </c>
      <c r="CM163" s="143">
        <v>7726506</v>
      </c>
      <c r="CN163" s="143">
        <v>1224313</v>
      </c>
    </row>
    <row r="164" spans="1:92" x14ac:dyDescent="0.2">
      <c r="A164" s="145">
        <v>162584</v>
      </c>
      <c r="B164" s="143" t="s">
        <v>305</v>
      </c>
      <c r="C164" s="143" t="s">
        <v>111</v>
      </c>
      <c r="D164" s="144">
        <v>1</v>
      </c>
      <c r="E164" s="170" t="s">
        <v>300</v>
      </c>
      <c r="F164" s="170"/>
      <c r="G164" s="143">
        <v>32846672</v>
      </c>
      <c r="H164" s="143">
        <v>19783663</v>
      </c>
      <c r="I164" s="143">
        <v>5470419</v>
      </c>
      <c r="J164" s="143">
        <v>3339847</v>
      </c>
      <c r="K164" s="143">
        <v>2105780</v>
      </c>
      <c r="L164" s="143">
        <v>368215</v>
      </c>
      <c r="M164" s="143">
        <v>1778748</v>
      </c>
      <c r="N164" s="143">
        <v>836187</v>
      </c>
      <c r="O164" s="143">
        <v>197370</v>
      </c>
      <c r="P164" s="143">
        <v>20800</v>
      </c>
      <c r="Q164" s="143">
        <v>206500</v>
      </c>
      <c r="R164" s="143">
        <v>0</v>
      </c>
      <c r="S164" s="143">
        <v>0</v>
      </c>
      <c r="T164" s="143">
        <v>411517</v>
      </c>
      <c r="U164" s="143">
        <v>4252350</v>
      </c>
      <c r="V164" s="143">
        <v>1984600</v>
      </c>
      <c r="W164" s="143">
        <v>532571</v>
      </c>
      <c r="X164" s="143">
        <v>703342</v>
      </c>
      <c r="Y164" s="143">
        <v>2435</v>
      </c>
      <c r="Z164" s="143">
        <v>426</v>
      </c>
      <c r="AA164" s="143">
        <v>1028976</v>
      </c>
      <c r="AB164" s="143">
        <v>10736243</v>
      </c>
      <c r="AC164" s="143">
        <v>4488748</v>
      </c>
      <c r="AD164" s="143">
        <v>1569006</v>
      </c>
      <c r="AE164" s="143">
        <v>1760646</v>
      </c>
      <c r="AF164" s="143">
        <v>283290</v>
      </c>
      <c r="AG164" s="143">
        <v>49536</v>
      </c>
      <c r="AH164" s="143">
        <v>2585017</v>
      </c>
      <c r="AI164" s="143">
        <v>5334420</v>
      </c>
      <c r="AJ164" s="143">
        <v>2596903</v>
      </c>
      <c r="AK164" s="143">
        <v>956038</v>
      </c>
      <c r="AL164" s="143">
        <v>776692</v>
      </c>
      <c r="AM164" s="143">
        <v>29654</v>
      </c>
      <c r="AN164" s="143">
        <v>5185</v>
      </c>
      <c r="AO164" s="143">
        <v>969948</v>
      </c>
      <c r="AP164" s="143">
        <v>14023602</v>
      </c>
      <c r="AQ164" s="143">
        <v>6487087</v>
      </c>
      <c r="AR164" s="143">
        <v>2366977</v>
      </c>
      <c r="AS164" s="143">
        <v>1868641</v>
      </c>
      <c r="AT164" s="143">
        <v>996938</v>
      </c>
      <c r="AU164" s="143">
        <v>174324</v>
      </c>
      <c r="AV164" s="143">
        <v>2129635</v>
      </c>
      <c r="AW164" s="143">
        <v>0</v>
      </c>
      <c r="AX164" s="143">
        <v>2992849</v>
      </c>
      <c r="AY164" s="143">
        <v>1409143</v>
      </c>
      <c r="AZ164" s="143">
        <v>-8655668</v>
      </c>
      <c r="BA164" s="143">
        <v>233021</v>
      </c>
      <c r="BB164" s="143">
        <v>0</v>
      </c>
      <c r="BC164" s="143">
        <v>4020655</v>
      </c>
      <c r="BD164" s="143">
        <v>5510034</v>
      </c>
      <c r="BE164" s="143">
        <v>5510034</v>
      </c>
      <c r="BF164" s="143">
        <v>18513925</v>
      </c>
      <c r="BG164" s="143">
        <v>4307732</v>
      </c>
      <c r="BH164" s="143">
        <v>1586120</v>
      </c>
      <c r="BI164" s="143">
        <v>0</v>
      </c>
      <c r="BJ164" s="143">
        <v>1165358</v>
      </c>
      <c r="BK164" s="143">
        <v>190769</v>
      </c>
      <c r="BL164" s="143">
        <v>11263946</v>
      </c>
      <c r="BM164" s="143">
        <v>0</v>
      </c>
      <c r="BN164" s="143">
        <v>0</v>
      </c>
      <c r="BO164" s="143">
        <v>0</v>
      </c>
      <c r="BP164" s="143">
        <v>0</v>
      </c>
      <c r="BQ164" s="143">
        <v>0</v>
      </c>
      <c r="BR164" s="143">
        <v>0</v>
      </c>
      <c r="BS164" s="143">
        <v>0</v>
      </c>
      <c r="BT164" s="143">
        <v>0</v>
      </c>
      <c r="BU164" s="143">
        <v>0</v>
      </c>
      <c r="BV164" s="143">
        <v>0</v>
      </c>
      <c r="BW164" s="143">
        <v>0</v>
      </c>
      <c r="BX164" s="143">
        <v>0</v>
      </c>
      <c r="BY164" s="143">
        <v>0</v>
      </c>
      <c r="BZ164" s="143">
        <v>0</v>
      </c>
      <c r="CA164" s="143">
        <v>840879</v>
      </c>
      <c r="CB164" s="143">
        <v>0</v>
      </c>
      <c r="CC164" s="143">
        <v>0</v>
      </c>
      <c r="CD164" s="143">
        <v>0</v>
      </c>
      <c r="CE164" s="143">
        <v>0</v>
      </c>
      <c r="CF164" s="143">
        <v>0</v>
      </c>
      <c r="CG164" s="143">
        <v>840879</v>
      </c>
      <c r="CH164" s="143">
        <v>92894312</v>
      </c>
      <c r="CI164" s="143">
        <v>42838952</v>
      </c>
      <c r="CJ164" s="143">
        <v>13911074</v>
      </c>
      <c r="CK164" s="143">
        <v>0</v>
      </c>
      <c r="CL164" s="143">
        <v>30539355</v>
      </c>
      <c r="CM164" s="143">
        <v>4816476</v>
      </c>
      <c r="CN164" s="143">
        <v>788455</v>
      </c>
    </row>
    <row r="165" spans="1:92" x14ac:dyDescent="0.2">
      <c r="A165" s="145">
        <v>163204</v>
      </c>
      <c r="B165" s="143" t="s">
        <v>306</v>
      </c>
      <c r="C165" s="143" t="s">
        <v>111</v>
      </c>
      <c r="D165" s="144">
        <v>1</v>
      </c>
      <c r="E165" s="170" t="s">
        <v>300</v>
      </c>
      <c r="F165" s="170"/>
      <c r="G165" s="143">
        <v>91348915</v>
      </c>
      <c r="H165" s="143">
        <v>72966177</v>
      </c>
      <c r="I165" s="143">
        <v>8079537</v>
      </c>
      <c r="J165" s="143">
        <v>1261528</v>
      </c>
      <c r="K165" s="143">
        <v>14472</v>
      </c>
      <c r="L165" s="143">
        <v>1</v>
      </c>
      <c r="M165" s="143">
        <v>9027200</v>
      </c>
      <c r="N165" s="143">
        <v>322286</v>
      </c>
      <c r="O165" s="143">
        <v>238671</v>
      </c>
      <c r="P165" s="143">
        <v>54376</v>
      </c>
      <c r="Q165" s="143">
        <v>3291</v>
      </c>
      <c r="R165" s="143">
        <v>1545</v>
      </c>
      <c r="S165" s="143">
        <v>0</v>
      </c>
      <c r="T165" s="143">
        <v>24403</v>
      </c>
      <c r="U165" s="143">
        <v>16671533</v>
      </c>
      <c r="V165" s="143">
        <v>90386</v>
      </c>
      <c r="W165" s="143">
        <v>46015</v>
      </c>
      <c r="X165" s="143">
        <v>1925326</v>
      </c>
      <c r="Y165" s="143">
        <v>2106721</v>
      </c>
      <c r="Z165" s="143">
        <v>129</v>
      </c>
      <c r="AA165" s="143">
        <v>12502956</v>
      </c>
      <c r="AB165" s="143">
        <v>49516498</v>
      </c>
      <c r="AC165" s="143">
        <v>26426447</v>
      </c>
      <c r="AD165" s="143">
        <v>8282049</v>
      </c>
      <c r="AE165" s="143">
        <v>1603173</v>
      </c>
      <c r="AF165" s="143">
        <v>2435629</v>
      </c>
      <c r="AG165" s="143">
        <v>149</v>
      </c>
      <c r="AH165" s="143">
        <v>10769051</v>
      </c>
      <c r="AI165" s="143">
        <v>70847184</v>
      </c>
      <c r="AJ165" s="143">
        <v>27173696</v>
      </c>
      <c r="AK165" s="143">
        <v>6064130</v>
      </c>
      <c r="AL165" s="143">
        <v>4956102</v>
      </c>
      <c r="AM165" s="143">
        <v>128162</v>
      </c>
      <c r="AN165" s="143">
        <v>8</v>
      </c>
      <c r="AO165" s="143">
        <v>32525086</v>
      </c>
      <c r="AP165" s="143">
        <v>50939938</v>
      </c>
      <c r="AQ165" s="143">
        <v>21601364</v>
      </c>
      <c r="AR165" s="143">
        <v>5761525</v>
      </c>
      <c r="AS165" s="143">
        <v>2120858</v>
      </c>
      <c r="AT165" s="143">
        <v>7401303</v>
      </c>
      <c r="AU165" s="143">
        <v>454</v>
      </c>
      <c r="AV165" s="143">
        <v>14054434</v>
      </c>
      <c r="AW165" s="143">
        <v>0</v>
      </c>
      <c r="AX165" s="143">
        <v>1402057</v>
      </c>
      <c r="AY165" s="143">
        <v>434527</v>
      </c>
      <c r="AZ165" s="143">
        <v>-12775110</v>
      </c>
      <c r="BA165" s="143">
        <v>0</v>
      </c>
      <c r="BB165" s="143">
        <v>0</v>
      </c>
      <c r="BC165" s="143">
        <v>10938526</v>
      </c>
      <c r="BD165" s="143">
        <v>22362998</v>
      </c>
      <c r="BE165" s="143">
        <v>22362998</v>
      </c>
      <c r="BF165" s="143">
        <v>7414804</v>
      </c>
      <c r="BG165" s="143">
        <v>512789</v>
      </c>
      <c r="BH165" s="143">
        <v>109614</v>
      </c>
      <c r="BI165" s="143">
        <v>904832</v>
      </c>
      <c r="BJ165" s="143">
        <v>5858</v>
      </c>
      <c r="BK165" s="143">
        <v>0</v>
      </c>
      <c r="BL165" s="143">
        <v>5881711</v>
      </c>
      <c r="BM165" s="143">
        <v>0</v>
      </c>
      <c r="BN165" s="143">
        <v>0</v>
      </c>
      <c r="BO165" s="143">
        <v>0</v>
      </c>
      <c r="BP165" s="143">
        <v>0</v>
      </c>
      <c r="BQ165" s="143">
        <v>0</v>
      </c>
      <c r="BR165" s="143">
        <v>0</v>
      </c>
      <c r="BS165" s="143">
        <v>0</v>
      </c>
      <c r="BT165" s="143">
        <v>0</v>
      </c>
      <c r="BU165" s="143">
        <v>0</v>
      </c>
      <c r="BV165" s="143">
        <v>0</v>
      </c>
      <c r="BW165" s="143">
        <v>0</v>
      </c>
      <c r="BX165" s="143">
        <v>0</v>
      </c>
      <c r="BY165" s="143">
        <v>0</v>
      </c>
      <c r="BZ165" s="143">
        <v>0</v>
      </c>
      <c r="CA165" s="143">
        <v>0</v>
      </c>
      <c r="CB165" s="143">
        <v>0</v>
      </c>
      <c r="CC165" s="143">
        <v>0</v>
      </c>
      <c r="CD165" s="143">
        <v>0</v>
      </c>
      <c r="CE165" s="143">
        <v>0</v>
      </c>
      <c r="CF165" s="143">
        <v>0</v>
      </c>
      <c r="CG165" s="143">
        <v>0</v>
      </c>
      <c r="CH165" s="143">
        <v>309424156</v>
      </c>
      <c r="CI165" s="143">
        <v>150411587</v>
      </c>
      <c r="CJ165" s="143">
        <v>28831773</v>
      </c>
      <c r="CK165" s="143">
        <v>0</v>
      </c>
      <c r="CL165" s="143">
        <v>118086365</v>
      </c>
      <c r="CM165" s="143">
        <v>12093690</v>
      </c>
      <c r="CN165" s="143">
        <v>741</v>
      </c>
    </row>
    <row r="166" spans="1:92" x14ac:dyDescent="0.2">
      <c r="A166" s="145">
        <v>163259</v>
      </c>
      <c r="B166" s="143" t="s">
        <v>307</v>
      </c>
      <c r="C166" s="143" t="s">
        <v>111</v>
      </c>
      <c r="D166" s="144">
        <v>1</v>
      </c>
      <c r="E166" s="170" t="s">
        <v>308</v>
      </c>
      <c r="F166" s="170"/>
      <c r="G166" s="143">
        <v>189586479</v>
      </c>
      <c r="H166" s="143">
        <v>109924000</v>
      </c>
      <c r="I166" s="143">
        <v>28822654</v>
      </c>
      <c r="J166" s="143">
        <v>12379638</v>
      </c>
      <c r="K166" s="143">
        <v>9273840</v>
      </c>
      <c r="L166" s="143">
        <v>669378</v>
      </c>
      <c r="M166" s="143">
        <v>28516969</v>
      </c>
      <c r="N166" s="143">
        <v>471656367</v>
      </c>
      <c r="O166" s="143">
        <v>182210834</v>
      </c>
      <c r="P166" s="143">
        <v>45011519</v>
      </c>
      <c r="Q166" s="143">
        <v>30798268</v>
      </c>
      <c r="R166" s="143">
        <v>27048264</v>
      </c>
      <c r="S166" s="143">
        <v>1665290</v>
      </c>
      <c r="T166" s="143">
        <v>184922192</v>
      </c>
      <c r="U166" s="143">
        <v>3978291</v>
      </c>
      <c r="V166" s="143">
        <v>1802235</v>
      </c>
      <c r="W166" s="143">
        <v>509094</v>
      </c>
      <c r="X166" s="143">
        <v>259775</v>
      </c>
      <c r="Y166" s="143">
        <v>185215</v>
      </c>
      <c r="Z166" s="143">
        <v>14046</v>
      </c>
      <c r="AA166" s="143">
        <v>1207926</v>
      </c>
      <c r="AB166" s="143">
        <v>54634843</v>
      </c>
      <c r="AC166" s="143">
        <v>30253647</v>
      </c>
      <c r="AD166" s="143">
        <v>8489894</v>
      </c>
      <c r="AE166" s="143">
        <v>3567552</v>
      </c>
      <c r="AF166" s="143">
        <v>3748594</v>
      </c>
      <c r="AG166" s="143">
        <v>192901</v>
      </c>
      <c r="AH166" s="143">
        <v>8382255</v>
      </c>
      <c r="AI166" s="143">
        <v>4964616</v>
      </c>
      <c r="AJ166" s="143">
        <v>2169745</v>
      </c>
      <c r="AK166" s="143">
        <v>657397</v>
      </c>
      <c r="AL166" s="143">
        <v>324180</v>
      </c>
      <c r="AM166" s="143">
        <v>216445</v>
      </c>
      <c r="AN166" s="143">
        <v>17529</v>
      </c>
      <c r="AO166" s="143">
        <v>1579320</v>
      </c>
      <c r="AP166" s="143">
        <v>66758964</v>
      </c>
      <c r="AQ166" s="143">
        <v>36520658</v>
      </c>
      <c r="AR166" s="143">
        <v>15485708</v>
      </c>
      <c r="AS166" s="143">
        <v>4359234</v>
      </c>
      <c r="AT166" s="143">
        <v>4793090</v>
      </c>
      <c r="AU166" s="143">
        <v>235708</v>
      </c>
      <c r="AV166" s="143">
        <v>5364566</v>
      </c>
      <c r="AW166" s="143">
        <v>0</v>
      </c>
      <c r="AX166" s="143">
        <v>15097330</v>
      </c>
      <c r="AY166" s="143">
        <v>6174164</v>
      </c>
      <c r="AZ166" s="143">
        <v>-51688647</v>
      </c>
      <c r="BA166" s="143">
        <v>0</v>
      </c>
      <c r="BB166" s="143">
        <v>0</v>
      </c>
      <c r="BC166" s="143">
        <v>30417153</v>
      </c>
      <c r="BD166" s="143">
        <v>671603</v>
      </c>
      <c r="BE166" s="143">
        <v>671603</v>
      </c>
      <c r="BF166" s="143">
        <v>25209631</v>
      </c>
      <c r="BG166" s="143">
        <v>4466544</v>
      </c>
      <c r="BH166" s="143">
        <v>1304275</v>
      </c>
      <c r="BI166" s="143">
        <v>0</v>
      </c>
      <c r="BJ166" s="143">
        <v>5439161</v>
      </c>
      <c r="BK166" s="143">
        <v>3064376</v>
      </c>
      <c r="BL166" s="143">
        <v>10935275</v>
      </c>
      <c r="BM166" s="143">
        <v>141316155</v>
      </c>
      <c r="BN166" s="143">
        <v>115750871</v>
      </c>
      <c r="BO166" s="143">
        <v>24153524</v>
      </c>
      <c r="BP166" s="143">
        <v>0</v>
      </c>
      <c r="BQ166" s="143">
        <v>13739</v>
      </c>
      <c r="BR166" s="143">
        <v>0</v>
      </c>
      <c r="BS166" s="143">
        <v>1398021</v>
      </c>
      <c r="BT166" s="143">
        <v>0</v>
      </c>
      <c r="BU166" s="143">
        <v>0</v>
      </c>
      <c r="BV166" s="143">
        <v>0</v>
      </c>
      <c r="BW166" s="143">
        <v>0</v>
      </c>
      <c r="BX166" s="143">
        <v>0</v>
      </c>
      <c r="BY166" s="143">
        <v>0</v>
      </c>
      <c r="BZ166" s="143">
        <v>0</v>
      </c>
      <c r="CA166" s="143">
        <v>1</v>
      </c>
      <c r="CB166" s="143">
        <v>0</v>
      </c>
      <c r="CC166" s="143">
        <v>0</v>
      </c>
      <c r="CD166" s="143">
        <v>0</v>
      </c>
      <c r="CE166" s="143">
        <v>1</v>
      </c>
      <c r="CF166" s="143">
        <v>0</v>
      </c>
      <c r="CG166" s="143">
        <v>0</v>
      </c>
      <c r="CH166" s="143">
        <v>958776950</v>
      </c>
      <c r="CI166" s="143">
        <v>498195864</v>
      </c>
      <c r="CJ166" s="143">
        <v>130608229</v>
      </c>
      <c r="CK166" s="143">
        <v>0</v>
      </c>
      <c r="CL166" s="143">
        <v>273395280</v>
      </c>
      <c r="CM166" s="143">
        <v>50718349</v>
      </c>
      <c r="CN166" s="143">
        <v>5859228</v>
      </c>
    </row>
    <row r="167" spans="1:92" x14ac:dyDescent="0.2">
      <c r="A167" s="145">
        <v>163286</v>
      </c>
      <c r="B167" s="143" t="s">
        <v>110</v>
      </c>
      <c r="C167" s="143" t="s">
        <v>111</v>
      </c>
      <c r="D167" s="144">
        <v>1</v>
      </c>
      <c r="E167" s="143" t="s">
        <v>33</v>
      </c>
      <c r="G167" s="143">
        <v>420925406</v>
      </c>
      <c r="H167" s="143">
        <v>255749856</v>
      </c>
      <c r="I167" s="143">
        <v>76352600</v>
      </c>
      <c r="J167" s="143">
        <v>25401974</v>
      </c>
      <c r="K167" s="143">
        <v>17911267</v>
      </c>
      <c r="L167" s="143">
        <v>3031169</v>
      </c>
      <c r="M167" s="143">
        <v>42478540</v>
      </c>
      <c r="N167" s="143">
        <v>416683464</v>
      </c>
      <c r="O167" s="143">
        <v>195525801</v>
      </c>
      <c r="P167" s="143">
        <v>52106004</v>
      </c>
      <c r="Q167" s="143">
        <v>30455657</v>
      </c>
      <c r="R167" s="143">
        <v>8248294</v>
      </c>
      <c r="S167" s="143">
        <v>1395880</v>
      </c>
      <c r="T167" s="143">
        <v>128951828</v>
      </c>
      <c r="U167" s="143">
        <v>95842527</v>
      </c>
      <c r="V167" s="143">
        <v>46935635</v>
      </c>
      <c r="W167" s="143">
        <v>12277090</v>
      </c>
      <c r="X167" s="143">
        <v>6959455</v>
      </c>
      <c r="Y167" s="143">
        <v>1302783</v>
      </c>
      <c r="Z167" s="143">
        <v>220473</v>
      </c>
      <c r="AA167" s="143">
        <v>28147091</v>
      </c>
      <c r="AB167" s="143">
        <v>147286929</v>
      </c>
      <c r="AC167" s="143">
        <v>66218644</v>
      </c>
      <c r="AD167" s="143">
        <v>19550689</v>
      </c>
      <c r="AE167" s="143">
        <v>9827930</v>
      </c>
      <c r="AF167" s="143">
        <v>11349398</v>
      </c>
      <c r="AG167" s="143">
        <v>1920687</v>
      </c>
      <c r="AH167" s="143">
        <v>38419581</v>
      </c>
      <c r="AI167" s="143">
        <v>47273687</v>
      </c>
      <c r="AJ167" s="143">
        <v>21296980</v>
      </c>
      <c r="AK167" s="143">
        <v>6950225</v>
      </c>
      <c r="AL167" s="143">
        <v>3326010</v>
      </c>
      <c r="AM167" s="143">
        <v>2022111</v>
      </c>
      <c r="AN167" s="143">
        <v>342207</v>
      </c>
      <c r="AO167" s="143">
        <v>13336154</v>
      </c>
      <c r="AP167" s="143">
        <v>94635079</v>
      </c>
      <c r="AQ167" s="143">
        <v>55148950</v>
      </c>
      <c r="AR167" s="143">
        <v>19541093</v>
      </c>
      <c r="AS167" s="143">
        <v>6009930</v>
      </c>
      <c r="AT167" s="143">
        <v>1878245</v>
      </c>
      <c r="AU167" s="143">
        <v>317860</v>
      </c>
      <c r="AV167" s="143">
        <v>11739001</v>
      </c>
      <c r="AW167" s="143">
        <v>0</v>
      </c>
      <c r="AX167" s="143">
        <v>41338827</v>
      </c>
      <c r="AY167" s="143">
        <v>15150474</v>
      </c>
      <c r="AZ167" s="143">
        <v>-96176389</v>
      </c>
      <c r="BA167" s="143">
        <v>0</v>
      </c>
      <c r="BB167" s="143">
        <v>0</v>
      </c>
      <c r="BC167" s="143">
        <v>39687088</v>
      </c>
      <c r="BD167" s="143">
        <v>29310156</v>
      </c>
      <c r="BE167" s="143">
        <v>29310156</v>
      </c>
      <c r="BF167" s="143">
        <v>220386217</v>
      </c>
      <c r="BG167" s="143">
        <v>75626781</v>
      </c>
      <c r="BH167" s="143">
        <v>20319744</v>
      </c>
      <c r="BI167" s="143">
        <v>14195433</v>
      </c>
      <c r="BJ167" s="143">
        <v>34375886</v>
      </c>
      <c r="BK167" s="143">
        <v>5817517</v>
      </c>
      <c r="BL167" s="143">
        <v>70050856</v>
      </c>
      <c r="BM167" s="143">
        <v>0</v>
      </c>
      <c r="BN167" s="143">
        <v>0</v>
      </c>
      <c r="BO167" s="143">
        <v>0</v>
      </c>
      <c r="BP167" s="143">
        <v>0</v>
      </c>
      <c r="BQ167" s="143">
        <v>0</v>
      </c>
      <c r="BR167" s="143">
        <v>0</v>
      </c>
      <c r="BS167" s="143">
        <v>0</v>
      </c>
      <c r="BT167" s="143">
        <v>0</v>
      </c>
      <c r="BU167" s="143">
        <v>0</v>
      </c>
      <c r="BV167" s="143">
        <v>0</v>
      </c>
      <c r="BW167" s="143">
        <v>0</v>
      </c>
      <c r="BX167" s="143">
        <v>0</v>
      </c>
      <c r="BY167" s="143">
        <v>0</v>
      </c>
      <c r="BZ167" s="143">
        <v>0</v>
      </c>
      <c r="CA167" s="143">
        <v>3315962</v>
      </c>
      <c r="CB167" s="143">
        <v>0</v>
      </c>
      <c r="CC167" s="143">
        <v>0</v>
      </c>
      <c r="CD167" s="143">
        <v>0</v>
      </c>
      <c r="CE167" s="143">
        <v>0</v>
      </c>
      <c r="CF167" s="143">
        <v>0</v>
      </c>
      <c r="CG167" s="143">
        <v>3315962</v>
      </c>
      <c r="CH167" s="143">
        <v>1475659427</v>
      </c>
      <c r="CI167" s="143">
        <v>757841474</v>
      </c>
      <c r="CJ167" s="143">
        <v>222247919</v>
      </c>
      <c r="CK167" s="143">
        <v>0</v>
      </c>
      <c r="CL167" s="143">
        <v>405436257</v>
      </c>
      <c r="CM167" s="143">
        <v>77087984</v>
      </c>
      <c r="CN167" s="143">
        <v>13045793</v>
      </c>
    </row>
    <row r="168" spans="1:92" x14ac:dyDescent="0.2">
      <c r="A168" s="145">
        <v>163338</v>
      </c>
      <c r="B168" s="143" t="s">
        <v>309</v>
      </c>
      <c r="C168" s="143" t="s">
        <v>111</v>
      </c>
      <c r="D168" s="144">
        <v>1</v>
      </c>
      <c r="E168" s="170" t="s">
        <v>304</v>
      </c>
      <c r="F168" s="170"/>
      <c r="G168" s="143">
        <v>32257357</v>
      </c>
      <c r="H168" s="143">
        <v>19354567</v>
      </c>
      <c r="I168" s="143">
        <v>5756549</v>
      </c>
      <c r="J168" s="143">
        <v>2421669</v>
      </c>
      <c r="K168" s="143">
        <v>1401218</v>
      </c>
      <c r="L168" s="143">
        <v>582743</v>
      </c>
      <c r="M168" s="143">
        <v>2740611</v>
      </c>
      <c r="N168" s="143">
        <v>14335909</v>
      </c>
      <c r="O168" s="143">
        <v>6928549</v>
      </c>
      <c r="P168" s="143">
        <v>1558413</v>
      </c>
      <c r="Q168" s="143">
        <v>1480739</v>
      </c>
      <c r="R168" s="143">
        <v>165078</v>
      </c>
      <c r="S168" s="143">
        <v>68653</v>
      </c>
      <c r="T168" s="143">
        <v>4134477</v>
      </c>
      <c r="U168" s="143">
        <v>560958</v>
      </c>
      <c r="V168" s="143">
        <v>179898</v>
      </c>
      <c r="W168" s="143">
        <v>49639</v>
      </c>
      <c r="X168" s="143">
        <v>71075</v>
      </c>
      <c r="Y168" s="143">
        <v>0</v>
      </c>
      <c r="Z168" s="143">
        <v>0</v>
      </c>
      <c r="AA168" s="143">
        <v>260346</v>
      </c>
      <c r="AB168" s="143">
        <v>11233425</v>
      </c>
      <c r="AC168" s="143">
        <v>4129826</v>
      </c>
      <c r="AD168" s="143">
        <v>1712260</v>
      </c>
      <c r="AE168" s="143">
        <v>920507</v>
      </c>
      <c r="AF168" s="143">
        <v>1503525</v>
      </c>
      <c r="AG168" s="143">
        <v>625290</v>
      </c>
      <c r="AH168" s="143">
        <v>2342017</v>
      </c>
      <c r="AI168" s="143">
        <v>5537210</v>
      </c>
      <c r="AJ168" s="143">
        <v>2199734</v>
      </c>
      <c r="AK168" s="143">
        <v>772646</v>
      </c>
      <c r="AL168" s="143">
        <v>407079</v>
      </c>
      <c r="AM168" s="143">
        <v>891383</v>
      </c>
      <c r="AN168" s="143">
        <v>370711</v>
      </c>
      <c r="AO168" s="143">
        <v>895657</v>
      </c>
      <c r="AP168" s="143">
        <v>10820164</v>
      </c>
      <c r="AQ168" s="143">
        <v>5391117</v>
      </c>
      <c r="AR168" s="143">
        <v>2054747</v>
      </c>
      <c r="AS168" s="143">
        <v>989967</v>
      </c>
      <c r="AT168" s="143">
        <v>166905</v>
      </c>
      <c r="AU168" s="143">
        <v>69413</v>
      </c>
      <c r="AV168" s="143">
        <v>2148015</v>
      </c>
      <c r="AW168" s="143">
        <v>0</v>
      </c>
      <c r="AX168" s="143">
        <v>3151367</v>
      </c>
      <c r="AY168" s="143">
        <v>1220266</v>
      </c>
      <c r="AZ168" s="143">
        <v>-9371529</v>
      </c>
      <c r="BA168" s="143">
        <v>24203</v>
      </c>
      <c r="BB168" s="143">
        <v>0</v>
      </c>
      <c r="BC168" s="143">
        <v>4975693</v>
      </c>
      <c r="BD168" s="143">
        <v>248501</v>
      </c>
      <c r="BE168" s="143">
        <v>248501</v>
      </c>
      <c r="BF168" s="143">
        <v>25927763</v>
      </c>
      <c r="BG168" s="143">
        <v>8120440</v>
      </c>
      <c r="BH168" s="143">
        <v>2203907</v>
      </c>
      <c r="BI168" s="143">
        <v>3080493</v>
      </c>
      <c r="BJ168" s="143">
        <v>983015</v>
      </c>
      <c r="BK168" s="143">
        <v>408819</v>
      </c>
      <c r="BL168" s="143">
        <v>11131089</v>
      </c>
      <c r="BM168" s="143">
        <v>0</v>
      </c>
      <c r="BN168" s="143">
        <v>0</v>
      </c>
      <c r="BO168" s="143">
        <v>0</v>
      </c>
      <c r="BP168" s="143">
        <v>0</v>
      </c>
      <c r="BQ168" s="143">
        <v>0</v>
      </c>
      <c r="BR168" s="143">
        <v>0</v>
      </c>
      <c r="BS168" s="143">
        <v>0</v>
      </c>
      <c r="BT168" s="143">
        <v>0</v>
      </c>
      <c r="BU168" s="143">
        <v>0</v>
      </c>
      <c r="BV168" s="143">
        <v>0</v>
      </c>
      <c r="BW168" s="143">
        <v>0</v>
      </c>
      <c r="BX168" s="143">
        <v>0</v>
      </c>
      <c r="BY168" s="143">
        <v>0</v>
      </c>
      <c r="BZ168" s="143">
        <v>0</v>
      </c>
      <c r="CA168" s="143">
        <v>0</v>
      </c>
      <c r="CB168" s="143">
        <v>0</v>
      </c>
      <c r="CC168" s="143">
        <v>0</v>
      </c>
      <c r="CD168" s="143">
        <v>0</v>
      </c>
      <c r="CE168" s="143">
        <v>0</v>
      </c>
      <c r="CF168" s="143">
        <v>0</v>
      </c>
      <c r="CG168" s="143">
        <v>0</v>
      </c>
      <c r="CH168" s="143">
        <v>100921287</v>
      </c>
      <c r="CI168" s="143">
        <v>49455498</v>
      </c>
      <c r="CJ168" s="143">
        <v>15328427</v>
      </c>
      <c r="CK168" s="143">
        <v>0</v>
      </c>
      <c r="CL168" s="143">
        <v>28876406</v>
      </c>
      <c r="CM168" s="143">
        <v>5135327</v>
      </c>
      <c r="CN168" s="143">
        <v>2125629</v>
      </c>
    </row>
    <row r="169" spans="1:92" x14ac:dyDescent="0.2">
      <c r="A169" s="145">
        <v>163453</v>
      </c>
      <c r="B169" s="143" t="s">
        <v>310</v>
      </c>
      <c r="C169" s="143" t="s">
        <v>111</v>
      </c>
      <c r="D169" s="144">
        <v>1</v>
      </c>
      <c r="E169" s="170" t="s">
        <v>302</v>
      </c>
      <c r="F169" s="170"/>
      <c r="G169" s="143">
        <v>51585156</v>
      </c>
      <c r="H169" s="143">
        <v>32881274</v>
      </c>
      <c r="I169" s="143">
        <v>8901823</v>
      </c>
      <c r="J169" s="143">
        <v>3917609</v>
      </c>
      <c r="K169" s="143">
        <v>4023536</v>
      </c>
      <c r="L169" s="143">
        <v>52521</v>
      </c>
      <c r="M169" s="143">
        <v>1808393</v>
      </c>
      <c r="N169" s="143">
        <v>27509377</v>
      </c>
      <c r="O169" s="143">
        <v>11112889</v>
      </c>
      <c r="P169" s="143">
        <v>3760766</v>
      </c>
      <c r="Q169" s="143">
        <v>1394563</v>
      </c>
      <c r="R169" s="143">
        <v>1345298</v>
      </c>
      <c r="S169" s="143">
        <v>17561</v>
      </c>
      <c r="T169" s="143">
        <v>9878300</v>
      </c>
      <c r="U169" s="143">
        <v>146138</v>
      </c>
      <c r="V169" s="143">
        <v>116636</v>
      </c>
      <c r="W169" s="143">
        <v>6982</v>
      </c>
      <c r="X169" s="143">
        <v>11590</v>
      </c>
      <c r="Y169" s="143">
        <v>0</v>
      </c>
      <c r="Z169" s="143">
        <v>0</v>
      </c>
      <c r="AA169" s="143">
        <v>10930</v>
      </c>
      <c r="AB169" s="143">
        <v>19739129</v>
      </c>
      <c r="AC169" s="143">
        <v>8464135</v>
      </c>
      <c r="AD169" s="143">
        <v>3498944</v>
      </c>
      <c r="AE169" s="143">
        <v>1121666</v>
      </c>
      <c r="AF169" s="143">
        <v>4320019</v>
      </c>
      <c r="AG169" s="143">
        <v>56391</v>
      </c>
      <c r="AH169" s="143">
        <v>2277974</v>
      </c>
      <c r="AI169" s="143">
        <v>6379990</v>
      </c>
      <c r="AJ169" s="143">
        <v>3527212</v>
      </c>
      <c r="AK169" s="143">
        <v>1185601</v>
      </c>
      <c r="AL169" s="143">
        <v>441876</v>
      </c>
      <c r="AM169" s="143">
        <v>5044</v>
      </c>
      <c r="AN169" s="143">
        <v>66</v>
      </c>
      <c r="AO169" s="143">
        <v>1220191</v>
      </c>
      <c r="AP169" s="143">
        <v>30747872</v>
      </c>
      <c r="AQ169" s="143">
        <v>14774487</v>
      </c>
      <c r="AR169" s="143">
        <v>7033628</v>
      </c>
      <c r="AS169" s="143">
        <v>2045173</v>
      </c>
      <c r="AT169" s="143">
        <v>797422</v>
      </c>
      <c r="AU169" s="143">
        <v>10409</v>
      </c>
      <c r="AV169" s="143">
        <v>6086753</v>
      </c>
      <c r="AW169" s="143">
        <v>0</v>
      </c>
      <c r="AX169" s="143">
        <v>0</v>
      </c>
      <c r="AY169" s="143">
        <v>0</v>
      </c>
      <c r="AZ169" s="143">
        <v>-18182956</v>
      </c>
      <c r="BA169" s="143">
        <v>1515498</v>
      </c>
      <c r="BB169" s="143">
        <v>19782</v>
      </c>
      <c r="BC169" s="143">
        <v>16647676</v>
      </c>
      <c r="BD169" s="143">
        <v>446027</v>
      </c>
      <c r="BE169" s="143">
        <v>446027</v>
      </c>
      <c r="BF169" s="143">
        <v>13622507</v>
      </c>
      <c r="BG169" s="143">
        <v>6776960</v>
      </c>
      <c r="BH169" s="143">
        <v>1913627</v>
      </c>
      <c r="BI169" s="143">
        <v>0</v>
      </c>
      <c r="BJ169" s="143">
        <v>3233243</v>
      </c>
      <c r="BK169" s="143">
        <v>1698677</v>
      </c>
      <c r="BL169" s="143">
        <v>0</v>
      </c>
      <c r="BM169" s="143">
        <v>0</v>
      </c>
      <c r="BN169" s="143">
        <v>0</v>
      </c>
      <c r="BO169" s="143">
        <v>0</v>
      </c>
      <c r="BP169" s="143">
        <v>0</v>
      </c>
      <c r="BQ169" s="143">
        <v>0</v>
      </c>
      <c r="BR169" s="143">
        <v>0</v>
      </c>
      <c r="BS169" s="143">
        <v>0</v>
      </c>
      <c r="BT169" s="143">
        <v>0</v>
      </c>
      <c r="BU169" s="143">
        <v>0</v>
      </c>
      <c r="BV169" s="143">
        <v>0</v>
      </c>
      <c r="BW169" s="143">
        <v>0</v>
      </c>
      <c r="BX169" s="143">
        <v>0</v>
      </c>
      <c r="BY169" s="143">
        <v>0</v>
      </c>
      <c r="BZ169" s="143">
        <v>0</v>
      </c>
      <c r="CA169" s="143">
        <v>29866923</v>
      </c>
      <c r="CB169" s="143">
        <v>0</v>
      </c>
      <c r="CC169" s="143">
        <v>0</v>
      </c>
      <c r="CD169" s="143">
        <v>9250479</v>
      </c>
      <c r="CE169" s="143">
        <v>0</v>
      </c>
      <c r="CF169" s="143">
        <v>0</v>
      </c>
      <c r="CG169" s="143">
        <v>20616444</v>
      </c>
      <c r="CH169" s="143">
        <v>180043119</v>
      </c>
      <c r="CI169" s="143">
        <v>77653593</v>
      </c>
      <c r="CJ169" s="143">
        <v>26301371</v>
      </c>
      <c r="CK169" s="143">
        <v>0</v>
      </c>
      <c r="CL169" s="143">
        <v>58992688</v>
      </c>
      <c r="CM169" s="143">
        <v>15240060</v>
      </c>
      <c r="CN169" s="143">
        <v>1855407</v>
      </c>
    </row>
    <row r="170" spans="1:92" x14ac:dyDescent="0.2">
      <c r="A170" s="145">
        <v>163851</v>
      </c>
      <c r="B170" s="143" t="s">
        <v>311</v>
      </c>
      <c r="C170" s="143" t="s">
        <v>111</v>
      </c>
      <c r="D170" s="144">
        <v>1</v>
      </c>
      <c r="E170" s="170" t="s">
        <v>300</v>
      </c>
      <c r="F170" s="170"/>
      <c r="G170" s="143">
        <v>47687499</v>
      </c>
      <c r="H170" s="143">
        <v>30287782</v>
      </c>
      <c r="I170" s="143">
        <v>9172036</v>
      </c>
      <c r="J170" s="143">
        <v>5672992</v>
      </c>
      <c r="K170" s="143">
        <v>601932</v>
      </c>
      <c r="L170" s="143">
        <v>227915</v>
      </c>
      <c r="M170" s="143">
        <v>1724842</v>
      </c>
      <c r="N170" s="143">
        <v>959934</v>
      </c>
      <c r="O170" s="143">
        <v>369103</v>
      </c>
      <c r="P170" s="143">
        <v>161574</v>
      </c>
      <c r="Q170" s="143">
        <v>114744</v>
      </c>
      <c r="R170" s="143">
        <v>4461</v>
      </c>
      <c r="S170" s="143">
        <v>0</v>
      </c>
      <c r="T170" s="143">
        <v>310052</v>
      </c>
      <c r="U170" s="143">
        <v>5040596</v>
      </c>
      <c r="V170" s="143">
        <v>2575168</v>
      </c>
      <c r="W170" s="143">
        <v>245065</v>
      </c>
      <c r="X170" s="143">
        <v>602518</v>
      </c>
      <c r="Y170" s="143">
        <v>18891</v>
      </c>
      <c r="Z170" s="143">
        <v>0</v>
      </c>
      <c r="AA170" s="143">
        <v>1598954</v>
      </c>
      <c r="AB170" s="143">
        <v>9077413</v>
      </c>
      <c r="AC170" s="143">
        <v>4569661</v>
      </c>
      <c r="AD170" s="143">
        <v>1589029</v>
      </c>
      <c r="AE170" s="143">
        <v>1085051</v>
      </c>
      <c r="AF170" s="143">
        <v>265808</v>
      </c>
      <c r="AG170" s="143">
        <v>0</v>
      </c>
      <c r="AH170" s="143">
        <v>1567864</v>
      </c>
      <c r="AI170" s="143">
        <v>6231481</v>
      </c>
      <c r="AJ170" s="143">
        <v>3513683</v>
      </c>
      <c r="AK170" s="143">
        <v>1068688</v>
      </c>
      <c r="AL170" s="143">
        <v>744868</v>
      </c>
      <c r="AM170" s="143">
        <v>8215</v>
      </c>
      <c r="AN170" s="143">
        <v>0</v>
      </c>
      <c r="AO170" s="143">
        <v>896027</v>
      </c>
      <c r="AP170" s="143">
        <v>14639948</v>
      </c>
      <c r="AQ170" s="143">
        <v>7187609</v>
      </c>
      <c r="AR170" s="143">
        <v>3010578</v>
      </c>
      <c r="AS170" s="143">
        <v>1741595</v>
      </c>
      <c r="AT170" s="143">
        <v>905350</v>
      </c>
      <c r="AU170" s="143">
        <v>69969</v>
      </c>
      <c r="AV170" s="143">
        <v>1724847</v>
      </c>
      <c r="AW170" s="143">
        <v>0</v>
      </c>
      <c r="AX170" s="143">
        <v>3534871</v>
      </c>
      <c r="AY170" s="143">
        <v>1541614</v>
      </c>
      <c r="AZ170" s="143">
        <v>-13975142</v>
      </c>
      <c r="BA170" s="143">
        <v>4289871</v>
      </c>
      <c r="BB170" s="143">
        <v>0</v>
      </c>
      <c r="BC170" s="143">
        <v>4608786</v>
      </c>
      <c r="BD170" s="143">
        <v>445115</v>
      </c>
      <c r="BE170" s="143">
        <v>445115</v>
      </c>
      <c r="BF170" s="143">
        <v>36445223</v>
      </c>
      <c r="BG170" s="143">
        <v>9732714</v>
      </c>
      <c r="BH170" s="143">
        <v>3342047</v>
      </c>
      <c r="BI170" s="143">
        <v>4013374</v>
      </c>
      <c r="BJ170" s="143">
        <v>3006501</v>
      </c>
      <c r="BK170" s="143">
        <v>2869805</v>
      </c>
      <c r="BL170" s="143">
        <v>13480782</v>
      </c>
      <c r="BM170" s="143">
        <v>0</v>
      </c>
      <c r="BN170" s="143">
        <v>0</v>
      </c>
      <c r="BO170" s="143">
        <v>0</v>
      </c>
      <c r="BP170" s="143">
        <v>0</v>
      </c>
      <c r="BQ170" s="143">
        <v>0</v>
      </c>
      <c r="BR170" s="143">
        <v>0</v>
      </c>
      <c r="BS170" s="143">
        <v>0</v>
      </c>
      <c r="BT170" s="143">
        <v>0</v>
      </c>
      <c r="BU170" s="143">
        <v>0</v>
      </c>
      <c r="BV170" s="143">
        <v>0</v>
      </c>
      <c r="BW170" s="143">
        <v>0</v>
      </c>
      <c r="BX170" s="143">
        <v>0</v>
      </c>
      <c r="BY170" s="143">
        <v>0</v>
      </c>
      <c r="BZ170" s="143">
        <v>0</v>
      </c>
      <c r="CA170" s="143">
        <v>1361089</v>
      </c>
      <c r="CB170" s="143">
        <v>0</v>
      </c>
      <c r="CC170" s="143">
        <v>0</v>
      </c>
      <c r="CD170" s="143">
        <v>0</v>
      </c>
      <c r="CE170" s="143">
        <v>0</v>
      </c>
      <c r="CF170" s="143">
        <v>0</v>
      </c>
      <c r="CG170" s="143">
        <v>1361089</v>
      </c>
      <c r="CH170" s="143">
        <v>121888298</v>
      </c>
      <c r="CI170" s="143">
        <v>61770591</v>
      </c>
      <c r="CJ170" s="143">
        <v>20130631</v>
      </c>
      <c r="CK170" s="143">
        <v>0</v>
      </c>
      <c r="CL170" s="143">
        <v>27718358</v>
      </c>
      <c r="CM170" s="143">
        <v>9101029</v>
      </c>
      <c r="CN170" s="143">
        <v>3167689</v>
      </c>
    </row>
    <row r="171" spans="1:92" x14ac:dyDescent="0.2">
      <c r="A171" s="145">
        <v>163912</v>
      </c>
      <c r="B171" s="143" t="s">
        <v>312</v>
      </c>
      <c r="C171" s="143" t="s">
        <v>111</v>
      </c>
      <c r="D171" s="144">
        <v>1</v>
      </c>
      <c r="E171" s="170" t="s">
        <v>313</v>
      </c>
      <c r="F171" s="170"/>
      <c r="G171" s="143">
        <v>27181762</v>
      </c>
      <c r="H171" s="143">
        <v>12594981</v>
      </c>
      <c r="I171" s="143">
        <v>3522865</v>
      </c>
      <c r="J171" s="143">
        <v>2395269</v>
      </c>
      <c r="K171" s="143">
        <v>3518570</v>
      </c>
      <c r="L171" s="143">
        <v>1046221</v>
      </c>
      <c r="M171" s="143">
        <v>4103856</v>
      </c>
      <c r="N171" s="143">
        <v>552389</v>
      </c>
      <c r="O171" s="143">
        <v>123870</v>
      </c>
      <c r="P171" s="143">
        <v>7148</v>
      </c>
      <c r="Q171" s="143">
        <v>48677</v>
      </c>
      <c r="R171" s="143">
        <v>71504</v>
      </c>
      <c r="S171" s="143">
        <v>21261</v>
      </c>
      <c r="T171" s="143">
        <v>279929</v>
      </c>
      <c r="U171" s="143">
        <v>166351</v>
      </c>
      <c r="V171" s="143">
        <v>20742</v>
      </c>
      <c r="W171" s="143">
        <v>497</v>
      </c>
      <c r="X171" s="143">
        <v>14659</v>
      </c>
      <c r="Y171" s="143">
        <v>21534</v>
      </c>
      <c r="Z171" s="143">
        <v>6403</v>
      </c>
      <c r="AA171" s="143">
        <v>102516</v>
      </c>
      <c r="AB171" s="143">
        <v>2758100</v>
      </c>
      <c r="AC171" s="143">
        <v>975978</v>
      </c>
      <c r="AD171" s="143">
        <v>302025</v>
      </c>
      <c r="AE171" s="143">
        <v>243045</v>
      </c>
      <c r="AF171" s="143">
        <v>357025</v>
      </c>
      <c r="AG171" s="143">
        <v>106159</v>
      </c>
      <c r="AH171" s="143">
        <v>773868</v>
      </c>
      <c r="AI171" s="143">
        <v>7597044</v>
      </c>
      <c r="AJ171" s="143">
        <v>3046126</v>
      </c>
      <c r="AK171" s="143">
        <v>988587</v>
      </c>
      <c r="AL171" s="143">
        <v>669455</v>
      </c>
      <c r="AM171" s="143">
        <v>983407</v>
      </c>
      <c r="AN171" s="143">
        <v>292409</v>
      </c>
      <c r="AO171" s="143">
        <v>1617060</v>
      </c>
      <c r="AP171" s="143">
        <v>12962929</v>
      </c>
      <c r="AQ171" s="143">
        <v>5928110</v>
      </c>
      <c r="AR171" s="143">
        <v>1474590</v>
      </c>
      <c r="AS171" s="143">
        <v>1142299</v>
      </c>
      <c r="AT171" s="143">
        <v>1677999</v>
      </c>
      <c r="AU171" s="143">
        <v>498941</v>
      </c>
      <c r="AV171" s="143">
        <v>2240990</v>
      </c>
      <c r="AW171" s="143">
        <v>0</v>
      </c>
      <c r="AX171" s="143">
        <v>1651822</v>
      </c>
      <c r="AY171" s="143">
        <v>633329</v>
      </c>
      <c r="AZ171" s="143">
        <v>-4513404</v>
      </c>
      <c r="BA171" s="143">
        <v>0</v>
      </c>
      <c r="BB171" s="143">
        <v>0</v>
      </c>
      <c r="BC171" s="143">
        <v>2228253</v>
      </c>
      <c r="BD171" s="143">
        <v>1834042</v>
      </c>
      <c r="BE171" s="143">
        <v>1834042</v>
      </c>
      <c r="BF171" s="143">
        <v>11750360</v>
      </c>
      <c r="BG171" s="143">
        <v>0</v>
      </c>
      <c r="BH171" s="143">
        <v>0</v>
      </c>
      <c r="BI171" s="143">
        <v>0</v>
      </c>
      <c r="BJ171" s="143">
        <v>0</v>
      </c>
      <c r="BK171" s="143">
        <v>0</v>
      </c>
      <c r="BL171" s="143">
        <v>11750360</v>
      </c>
      <c r="BM171" s="143">
        <v>0</v>
      </c>
      <c r="BN171" s="143">
        <v>0</v>
      </c>
      <c r="BO171" s="143">
        <v>0</v>
      </c>
      <c r="BP171" s="143">
        <v>0</v>
      </c>
      <c r="BQ171" s="143">
        <v>0</v>
      </c>
      <c r="BR171" s="143">
        <v>0</v>
      </c>
      <c r="BS171" s="143">
        <v>0</v>
      </c>
      <c r="BT171" s="143">
        <v>0</v>
      </c>
      <c r="BU171" s="143">
        <v>0</v>
      </c>
      <c r="BV171" s="143">
        <v>0</v>
      </c>
      <c r="BW171" s="143">
        <v>0</v>
      </c>
      <c r="BX171" s="143">
        <v>0</v>
      </c>
      <c r="BY171" s="143">
        <v>0</v>
      </c>
      <c r="BZ171" s="143">
        <v>0</v>
      </c>
      <c r="CA171" s="143">
        <v>0</v>
      </c>
      <c r="CB171" s="143">
        <v>0</v>
      </c>
      <c r="CC171" s="143">
        <v>0</v>
      </c>
      <c r="CD171" s="143">
        <v>0</v>
      </c>
      <c r="CE171" s="143">
        <v>0</v>
      </c>
      <c r="CF171" s="143">
        <v>0</v>
      </c>
      <c r="CG171" s="143">
        <v>0</v>
      </c>
      <c r="CH171" s="143">
        <v>64802977</v>
      </c>
      <c r="CI171" s="143">
        <v>24341629</v>
      </c>
      <c r="CJ171" s="143">
        <v>6929041</v>
      </c>
      <c r="CK171" s="143">
        <v>0</v>
      </c>
      <c r="CL171" s="143">
        <v>24930874</v>
      </c>
      <c r="CM171" s="143">
        <v>6630039</v>
      </c>
      <c r="CN171" s="143">
        <v>1971394</v>
      </c>
    </row>
    <row r="172" spans="1:92" x14ac:dyDescent="0.2">
      <c r="A172" s="145">
        <v>164076</v>
      </c>
      <c r="B172" s="143" t="s">
        <v>314</v>
      </c>
      <c r="C172" s="143" t="s">
        <v>111</v>
      </c>
      <c r="D172" s="144">
        <v>1</v>
      </c>
      <c r="E172" s="170" t="s">
        <v>300</v>
      </c>
      <c r="F172" s="170"/>
      <c r="G172" s="143">
        <v>109410830</v>
      </c>
      <c r="H172" s="143">
        <v>69072270</v>
      </c>
      <c r="I172" s="143">
        <v>18588166</v>
      </c>
      <c r="J172" s="143">
        <v>8424677</v>
      </c>
      <c r="K172" s="143">
        <v>3005054</v>
      </c>
      <c r="L172" s="143">
        <v>1797800</v>
      </c>
      <c r="M172" s="143">
        <v>8522863</v>
      </c>
      <c r="N172" s="143">
        <v>4166552</v>
      </c>
      <c r="O172" s="143">
        <v>2807035</v>
      </c>
      <c r="P172" s="143">
        <v>263543</v>
      </c>
      <c r="Q172" s="143">
        <v>320826</v>
      </c>
      <c r="R172" s="143">
        <v>360934</v>
      </c>
      <c r="S172" s="143">
        <v>68463</v>
      </c>
      <c r="T172" s="143">
        <v>345751</v>
      </c>
      <c r="U172" s="143">
        <v>16837900</v>
      </c>
      <c r="V172" s="143">
        <v>8057443</v>
      </c>
      <c r="W172" s="143">
        <v>919611</v>
      </c>
      <c r="X172" s="143">
        <v>1296525</v>
      </c>
      <c r="Y172" s="143">
        <v>111798</v>
      </c>
      <c r="Z172" s="143">
        <v>276674</v>
      </c>
      <c r="AA172" s="143">
        <v>6175849</v>
      </c>
      <c r="AB172" s="143">
        <v>38777472</v>
      </c>
      <c r="AC172" s="143">
        <v>17523152</v>
      </c>
      <c r="AD172" s="143">
        <v>5580141</v>
      </c>
      <c r="AE172" s="143">
        <v>2985880</v>
      </c>
      <c r="AF172" s="143">
        <v>4585522</v>
      </c>
      <c r="AG172" s="143">
        <v>637178</v>
      </c>
      <c r="AH172" s="143">
        <v>7465599</v>
      </c>
      <c r="AI172" s="143">
        <v>17463292</v>
      </c>
      <c r="AJ172" s="143">
        <v>8067972</v>
      </c>
      <c r="AK172" s="143">
        <v>3148858</v>
      </c>
      <c r="AL172" s="143">
        <v>1344680</v>
      </c>
      <c r="AM172" s="143">
        <v>213803</v>
      </c>
      <c r="AN172" s="143">
        <v>286951</v>
      </c>
      <c r="AO172" s="143">
        <v>4401028</v>
      </c>
      <c r="AP172" s="143">
        <v>36817274</v>
      </c>
      <c r="AQ172" s="143">
        <v>18960573</v>
      </c>
      <c r="AR172" s="143">
        <v>7941301</v>
      </c>
      <c r="AS172" s="143">
        <v>2834944</v>
      </c>
      <c r="AT172" s="143">
        <v>1535503</v>
      </c>
      <c r="AU172" s="143">
        <v>604968</v>
      </c>
      <c r="AV172" s="143">
        <v>4939985</v>
      </c>
      <c r="AW172" s="143">
        <v>0</v>
      </c>
      <c r="AX172" s="143">
        <v>5892138</v>
      </c>
      <c r="AY172" s="143">
        <v>2474739</v>
      </c>
      <c r="AZ172" s="143">
        <v>-23163641</v>
      </c>
      <c r="BA172" s="143">
        <v>288354</v>
      </c>
      <c r="BB172" s="143">
        <v>419844</v>
      </c>
      <c r="BC172" s="143">
        <v>14088566</v>
      </c>
      <c r="BD172" s="143">
        <v>9918598</v>
      </c>
      <c r="BE172" s="143">
        <v>9918598</v>
      </c>
      <c r="BF172" s="143">
        <v>77351664</v>
      </c>
      <c r="BG172" s="143">
        <v>16558085</v>
      </c>
      <c r="BH172" s="143">
        <v>5357184</v>
      </c>
      <c r="BI172" s="143">
        <v>5956108</v>
      </c>
      <c r="BJ172" s="143">
        <v>7554141</v>
      </c>
      <c r="BK172" s="143">
        <v>1271015</v>
      </c>
      <c r="BL172" s="143">
        <v>40655131</v>
      </c>
      <c r="BM172" s="143">
        <v>0</v>
      </c>
      <c r="BN172" s="143">
        <v>0</v>
      </c>
      <c r="BO172" s="143">
        <v>0</v>
      </c>
      <c r="BP172" s="143">
        <v>0</v>
      </c>
      <c r="BQ172" s="143">
        <v>0</v>
      </c>
      <c r="BR172" s="143">
        <v>0</v>
      </c>
      <c r="BS172" s="143">
        <v>0</v>
      </c>
      <c r="BT172" s="143">
        <v>0</v>
      </c>
      <c r="BU172" s="143">
        <v>0</v>
      </c>
      <c r="BV172" s="143">
        <v>0</v>
      </c>
      <c r="BW172" s="143">
        <v>0</v>
      </c>
      <c r="BX172" s="143">
        <v>0</v>
      </c>
      <c r="BY172" s="143">
        <v>0</v>
      </c>
      <c r="BZ172" s="143">
        <v>0</v>
      </c>
      <c r="CA172" s="143">
        <v>6333997</v>
      </c>
      <c r="CB172" s="143">
        <v>0</v>
      </c>
      <c r="CC172" s="143">
        <v>0</v>
      </c>
      <c r="CD172" s="143">
        <v>1</v>
      </c>
      <c r="CE172" s="143">
        <v>2590000</v>
      </c>
      <c r="CF172" s="143">
        <v>0</v>
      </c>
      <c r="CG172" s="143">
        <v>3743996</v>
      </c>
      <c r="CH172" s="143">
        <v>317077579</v>
      </c>
      <c r="CI172" s="143">
        <v>146938668</v>
      </c>
      <c r="CJ172" s="143">
        <v>44273543</v>
      </c>
      <c r="CK172" s="143">
        <v>0</v>
      </c>
      <c r="CL172" s="143">
        <v>100257366</v>
      </c>
      <c r="CM172" s="143">
        <v>20245109</v>
      </c>
      <c r="CN172" s="143">
        <v>5362893</v>
      </c>
    </row>
    <row r="173" spans="1:92" x14ac:dyDescent="0.2">
      <c r="A173" s="145">
        <v>164155</v>
      </c>
      <c r="B173" s="143" t="s">
        <v>315</v>
      </c>
      <c r="C173" s="143" t="s">
        <v>111</v>
      </c>
      <c r="D173" s="144">
        <v>1</v>
      </c>
      <c r="E173" s="170" t="s">
        <v>313</v>
      </c>
      <c r="F173" s="170"/>
      <c r="G173" s="143">
        <v>178681686</v>
      </c>
      <c r="H173" s="143">
        <v>98391666</v>
      </c>
      <c r="I173" s="143">
        <v>37437725</v>
      </c>
      <c r="J173" s="143">
        <v>31534647</v>
      </c>
      <c r="K173" s="143">
        <v>0</v>
      </c>
      <c r="L173" s="143">
        <v>0</v>
      </c>
      <c r="M173" s="143">
        <v>11317648</v>
      </c>
      <c r="N173" s="143">
        <v>9581381</v>
      </c>
      <c r="O173" s="143">
        <v>4884518</v>
      </c>
      <c r="P173" s="143">
        <v>1226015</v>
      </c>
      <c r="Q173" s="143">
        <v>0</v>
      </c>
      <c r="R173" s="143">
        <v>0</v>
      </c>
      <c r="S173" s="143">
        <v>0</v>
      </c>
      <c r="T173" s="143">
        <v>3470848</v>
      </c>
      <c r="U173" s="143">
        <v>0</v>
      </c>
      <c r="V173" s="143">
        <v>0</v>
      </c>
      <c r="W173" s="143">
        <v>0</v>
      </c>
      <c r="X173" s="143">
        <v>0</v>
      </c>
      <c r="Y173" s="143">
        <v>0</v>
      </c>
      <c r="Z173" s="143">
        <v>0</v>
      </c>
      <c r="AA173" s="143">
        <v>0</v>
      </c>
      <c r="AB173" s="143">
        <v>36827854</v>
      </c>
      <c r="AC173" s="143">
        <v>13258998</v>
      </c>
      <c r="AD173" s="143">
        <v>4023991</v>
      </c>
      <c r="AE173" s="143">
        <v>3932034</v>
      </c>
      <c r="AF173" s="143">
        <v>0</v>
      </c>
      <c r="AG173" s="143">
        <v>0</v>
      </c>
      <c r="AH173" s="143">
        <v>15612831</v>
      </c>
      <c r="AI173" s="143">
        <v>128409203</v>
      </c>
      <c r="AJ173" s="143">
        <v>71158019</v>
      </c>
      <c r="AK173" s="143">
        <v>23488765</v>
      </c>
      <c r="AL173" s="143">
        <v>24579468</v>
      </c>
      <c r="AM173" s="143">
        <v>0</v>
      </c>
      <c r="AN173" s="143">
        <v>0</v>
      </c>
      <c r="AO173" s="143">
        <v>9182951</v>
      </c>
      <c r="AP173" s="143">
        <v>66399316</v>
      </c>
      <c r="AQ173" s="143">
        <v>20582244</v>
      </c>
      <c r="AR173" s="143">
        <v>6828550</v>
      </c>
      <c r="AS173" s="143">
        <v>30930496</v>
      </c>
      <c r="AT173" s="143">
        <v>0</v>
      </c>
      <c r="AU173" s="143">
        <v>0</v>
      </c>
      <c r="AV173" s="143">
        <v>8058026</v>
      </c>
      <c r="AW173" s="143">
        <v>0</v>
      </c>
      <c r="AX173" s="143">
        <v>16867445</v>
      </c>
      <c r="AY173" s="143">
        <v>5425035</v>
      </c>
      <c r="AZ173" s="143">
        <v>-90976645</v>
      </c>
      <c r="BA173" s="143">
        <v>0</v>
      </c>
      <c r="BB173" s="143">
        <v>0</v>
      </c>
      <c r="BC173" s="143">
        <v>68684165</v>
      </c>
      <c r="BD173" s="143">
        <v>0</v>
      </c>
      <c r="BE173" s="143">
        <v>0</v>
      </c>
      <c r="BF173" s="143">
        <v>0</v>
      </c>
      <c r="BG173" s="143">
        <v>0</v>
      </c>
      <c r="BH173" s="143">
        <v>0</v>
      </c>
      <c r="BI173" s="143">
        <v>0</v>
      </c>
      <c r="BJ173" s="143">
        <v>0</v>
      </c>
      <c r="BK173" s="143">
        <v>0</v>
      </c>
      <c r="BL173" s="143">
        <v>0</v>
      </c>
      <c r="BM173" s="143">
        <v>24931135</v>
      </c>
      <c r="BN173" s="143">
        <v>11271502</v>
      </c>
      <c r="BO173" s="143">
        <v>4634860</v>
      </c>
      <c r="BP173" s="143">
        <v>0</v>
      </c>
      <c r="BQ173" s="143">
        <v>0</v>
      </c>
      <c r="BR173" s="143">
        <v>0</v>
      </c>
      <c r="BS173" s="143">
        <v>9024773</v>
      </c>
      <c r="BT173" s="143">
        <v>0</v>
      </c>
      <c r="BU173" s="143">
        <v>0</v>
      </c>
      <c r="BV173" s="143">
        <v>0</v>
      </c>
      <c r="BW173" s="143">
        <v>0</v>
      </c>
      <c r="BX173" s="143">
        <v>0</v>
      </c>
      <c r="BY173" s="143">
        <v>0</v>
      </c>
      <c r="BZ173" s="143">
        <v>0</v>
      </c>
      <c r="CA173" s="143">
        <v>1</v>
      </c>
      <c r="CB173" s="143">
        <v>0</v>
      </c>
      <c r="CC173" s="143">
        <v>0</v>
      </c>
      <c r="CD173" s="143">
        <v>0</v>
      </c>
      <c r="CE173" s="143">
        <v>0</v>
      </c>
      <c r="CF173" s="143">
        <v>0</v>
      </c>
      <c r="CG173" s="143">
        <v>1</v>
      </c>
      <c r="CH173" s="143">
        <v>444830576</v>
      </c>
      <c r="CI173" s="143">
        <v>236414392</v>
      </c>
      <c r="CJ173" s="143">
        <v>83064941</v>
      </c>
      <c r="CK173" s="143">
        <v>0</v>
      </c>
      <c r="CL173" s="143">
        <v>125351243</v>
      </c>
      <c r="CM173" s="143">
        <v>0</v>
      </c>
      <c r="CN173" s="143">
        <v>0</v>
      </c>
    </row>
    <row r="174" spans="1:92" x14ac:dyDescent="0.2">
      <c r="D174" s="144"/>
      <c r="E174" s="170"/>
      <c r="F174" s="170"/>
    </row>
    <row r="175" spans="1:92" x14ac:dyDescent="0.2">
      <c r="A175" s="142">
        <v>163268</v>
      </c>
      <c r="B175" s="171" t="s">
        <v>292</v>
      </c>
      <c r="C175" s="171" t="s">
        <v>111</v>
      </c>
      <c r="D175" s="162">
        <v>1</v>
      </c>
      <c r="E175" s="171" t="s">
        <v>29</v>
      </c>
      <c r="F175" s="171"/>
      <c r="G175" s="143">
        <v>106401840</v>
      </c>
      <c r="H175" s="143">
        <v>67252435</v>
      </c>
      <c r="I175" s="143">
        <v>19407531</v>
      </c>
      <c r="J175" s="143">
        <v>7290216</v>
      </c>
      <c r="K175" s="143">
        <v>2812877</v>
      </c>
      <c r="L175" s="143">
        <v>379660</v>
      </c>
      <c r="M175" s="143">
        <v>9259121</v>
      </c>
      <c r="N175" s="143">
        <v>81195537</v>
      </c>
      <c r="O175" s="143">
        <v>38601639</v>
      </c>
      <c r="P175" s="143">
        <v>9745682</v>
      </c>
      <c r="Q175" s="143">
        <v>9204774</v>
      </c>
      <c r="R175" s="143">
        <v>3836772</v>
      </c>
      <c r="S175" s="143">
        <v>517857</v>
      </c>
      <c r="T175" s="143">
        <v>19288813</v>
      </c>
      <c r="U175" s="143">
        <v>19374501</v>
      </c>
      <c r="V175" s="143">
        <v>8434155</v>
      </c>
      <c r="W175" s="143">
        <v>2207341</v>
      </c>
      <c r="X175" s="143">
        <v>2536437</v>
      </c>
      <c r="Y175" s="143">
        <v>71047</v>
      </c>
      <c r="Z175" s="143">
        <v>9589</v>
      </c>
      <c r="AA175" s="143">
        <v>6115932</v>
      </c>
      <c r="AB175" s="143">
        <v>25279296</v>
      </c>
      <c r="AC175" s="143">
        <v>8943627</v>
      </c>
      <c r="AD175" s="143">
        <v>2835554</v>
      </c>
      <c r="AE175" s="143">
        <v>2729543</v>
      </c>
      <c r="AF175" s="143">
        <v>4762324</v>
      </c>
      <c r="AG175" s="143">
        <v>642780</v>
      </c>
      <c r="AH175" s="143">
        <v>5365468</v>
      </c>
      <c r="AI175" s="143">
        <v>14904484</v>
      </c>
      <c r="AJ175" s="143">
        <v>7398869</v>
      </c>
      <c r="AK175" s="143">
        <v>1030002</v>
      </c>
      <c r="AL175" s="143">
        <v>1888924</v>
      </c>
      <c r="AM175" s="143">
        <v>99145</v>
      </c>
      <c r="AN175" s="143">
        <v>13382</v>
      </c>
      <c r="AO175" s="143">
        <v>4474162</v>
      </c>
      <c r="AP175" s="143">
        <v>27429609</v>
      </c>
      <c r="AQ175" s="143">
        <v>16843892</v>
      </c>
      <c r="AR175" s="143">
        <v>6083190</v>
      </c>
      <c r="AS175" s="143">
        <v>1614307</v>
      </c>
      <c r="AT175" s="143">
        <v>1348332</v>
      </c>
      <c r="AU175" s="143">
        <v>181987</v>
      </c>
      <c r="AV175" s="143">
        <v>1357901</v>
      </c>
      <c r="AW175" s="143">
        <v>0</v>
      </c>
      <c r="AX175" s="143">
        <v>4505586</v>
      </c>
      <c r="AY175" s="143">
        <v>1744605</v>
      </c>
      <c r="AZ175" s="143">
        <v>-25264201</v>
      </c>
      <c r="BA175" s="143">
        <v>936244</v>
      </c>
      <c r="BB175" s="143">
        <v>0</v>
      </c>
      <c r="BC175" s="143">
        <v>18077766</v>
      </c>
      <c r="BD175" s="143">
        <v>15975319</v>
      </c>
      <c r="BE175" s="143">
        <v>15975319</v>
      </c>
      <c r="BF175" s="143">
        <v>48461793</v>
      </c>
      <c r="BG175" s="143">
        <v>9310802</v>
      </c>
      <c r="BH175" s="143">
        <v>2752936</v>
      </c>
      <c r="BI175" s="143">
        <v>0</v>
      </c>
      <c r="BJ175" s="143">
        <v>3462024</v>
      </c>
      <c r="BK175" s="143">
        <v>467276</v>
      </c>
      <c r="BL175" s="143">
        <v>32468755</v>
      </c>
      <c r="BM175" s="143">
        <v>0</v>
      </c>
      <c r="BN175" s="143">
        <v>0</v>
      </c>
      <c r="BO175" s="143">
        <v>0</v>
      </c>
      <c r="BP175" s="143">
        <v>0</v>
      </c>
      <c r="BQ175" s="143">
        <v>0</v>
      </c>
      <c r="BR175" s="143">
        <v>0</v>
      </c>
      <c r="BS175" s="143">
        <v>0</v>
      </c>
      <c r="BT175" s="143">
        <v>0</v>
      </c>
      <c r="BU175" s="143">
        <v>0</v>
      </c>
      <c r="BV175" s="143">
        <v>0</v>
      </c>
      <c r="BW175" s="143">
        <v>0</v>
      </c>
      <c r="BX175" s="143">
        <v>0</v>
      </c>
      <c r="BY175" s="143">
        <v>0</v>
      </c>
      <c r="BZ175" s="143">
        <v>0</v>
      </c>
      <c r="CA175" s="143">
        <v>2479278</v>
      </c>
      <c r="CB175" s="143">
        <v>0</v>
      </c>
      <c r="CC175" s="143">
        <v>0</v>
      </c>
      <c r="CD175" s="143">
        <v>0</v>
      </c>
      <c r="CE175" s="143">
        <v>0</v>
      </c>
      <c r="CF175" s="143">
        <v>0</v>
      </c>
      <c r="CG175" s="143">
        <v>2479278</v>
      </c>
      <c r="CH175" s="143">
        <v>341501657</v>
      </c>
      <c r="CI175" s="143">
        <v>161291005</v>
      </c>
      <c r="CJ175" s="143">
        <v>45806841</v>
      </c>
      <c r="CK175" s="143">
        <v>0</v>
      </c>
      <c r="CL175" s="143">
        <v>114862515</v>
      </c>
      <c r="CM175" s="143">
        <v>17328765</v>
      </c>
      <c r="CN175" s="143">
        <v>2212531</v>
      </c>
    </row>
    <row r="176" spans="1:92" x14ac:dyDescent="0.2">
      <c r="D176" s="144"/>
      <c r="E176" s="144"/>
      <c r="F176" s="144"/>
    </row>
    <row r="177" spans="1:92" x14ac:dyDescent="0.2">
      <c r="A177" s="149"/>
      <c r="B177" s="161" t="s">
        <v>324</v>
      </c>
      <c r="C177" s="150"/>
      <c r="D177" s="144"/>
      <c r="G177" s="169">
        <f>AVERAGE(G161:G173)</f>
        <v>98480360.692307696</v>
      </c>
      <c r="H177" s="169">
        <f t="shared" ref="H177:BS177" si="8">AVERAGE(H161:H173)</f>
        <v>59744944.92307692</v>
      </c>
      <c r="I177" s="169">
        <f t="shared" si="8"/>
        <v>17015076.230769232</v>
      </c>
      <c r="J177" s="169">
        <f t="shared" si="8"/>
        <v>8021591.461538462</v>
      </c>
      <c r="K177" s="169">
        <f t="shared" si="8"/>
        <v>3755166.3076923075</v>
      </c>
      <c r="L177" s="169">
        <f t="shared" si="8"/>
        <v>678910.5384615385</v>
      </c>
      <c r="M177" s="169">
        <f t="shared" si="8"/>
        <v>9264671.2307692301</v>
      </c>
      <c r="N177" s="169">
        <f t="shared" si="8"/>
        <v>73563669.84615384</v>
      </c>
      <c r="O177" s="169">
        <f t="shared" si="8"/>
        <v>31452208.230769232</v>
      </c>
      <c r="P177" s="169">
        <f t="shared" si="8"/>
        <v>8079548.538461538</v>
      </c>
      <c r="Q177" s="169">
        <f t="shared" si="8"/>
        <v>5050967.769230769</v>
      </c>
      <c r="R177" s="169">
        <f t="shared" si="8"/>
        <v>2872621.4615384615</v>
      </c>
      <c r="S177" s="169">
        <f t="shared" si="8"/>
        <v>251160.92307692306</v>
      </c>
      <c r="T177" s="169">
        <f t="shared" si="8"/>
        <v>25857162.923076924</v>
      </c>
      <c r="U177" s="169">
        <f t="shared" si="8"/>
        <v>11168580.153846154</v>
      </c>
      <c r="V177" s="169">
        <f t="shared" si="8"/>
        <v>4791596.307692308</v>
      </c>
      <c r="W177" s="169">
        <f t="shared" si="8"/>
        <v>1131379.3076923077</v>
      </c>
      <c r="X177" s="169">
        <f t="shared" si="8"/>
        <v>925984.69230769225</v>
      </c>
      <c r="Y177" s="169">
        <f t="shared" si="8"/>
        <v>288580.84615384613</v>
      </c>
      <c r="Z177" s="169">
        <f t="shared" si="8"/>
        <v>39879.615384615383</v>
      </c>
      <c r="AA177" s="169">
        <f t="shared" si="8"/>
        <v>3991159.3846153845</v>
      </c>
      <c r="AB177" s="169">
        <f t="shared" si="8"/>
        <v>31718681.846153848</v>
      </c>
      <c r="AC177" s="169">
        <f t="shared" si="8"/>
        <v>14692498.923076924</v>
      </c>
      <c r="AD177" s="169">
        <f t="shared" si="8"/>
        <v>4626303.076923077</v>
      </c>
      <c r="AE177" s="169">
        <f t="shared" si="8"/>
        <v>2251419.153846154</v>
      </c>
      <c r="AF177" s="169">
        <f t="shared" si="8"/>
        <v>2345662.769230769</v>
      </c>
      <c r="AG177" s="169">
        <f t="shared" si="8"/>
        <v>300525.92307692306</v>
      </c>
      <c r="AH177" s="169">
        <f t="shared" si="8"/>
        <v>7502272</v>
      </c>
      <c r="AI177" s="169">
        <f t="shared" si="8"/>
        <v>24802814.307692308</v>
      </c>
      <c r="AJ177" s="169">
        <f t="shared" si="8"/>
        <v>12076539.307692308</v>
      </c>
      <c r="AK177" s="169">
        <f t="shared" si="8"/>
        <v>3847796.846153846</v>
      </c>
      <c r="AL177" s="169">
        <f t="shared" si="8"/>
        <v>2975946.076923077</v>
      </c>
      <c r="AM177" s="169">
        <f t="shared" si="8"/>
        <v>363926.38461538462</v>
      </c>
      <c r="AN177" s="169">
        <f t="shared" si="8"/>
        <v>103613.61538461539</v>
      </c>
      <c r="AO177" s="169">
        <f t="shared" si="8"/>
        <v>5434992.076923077</v>
      </c>
      <c r="AP177" s="169">
        <f t="shared" si="8"/>
        <v>35436079.384615384</v>
      </c>
      <c r="AQ177" s="169">
        <f t="shared" si="8"/>
        <v>16959041.46153846</v>
      </c>
      <c r="AR177" s="169">
        <f t="shared" si="8"/>
        <v>6382687.769230769</v>
      </c>
      <c r="AS177" s="169">
        <f t="shared" si="8"/>
        <v>4681132.769230769</v>
      </c>
      <c r="AT177" s="169">
        <f t="shared" si="8"/>
        <v>1790018.1538461538</v>
      </c>
      <c r="AU177" s="169">
        <f t="shared" si="8"/>
        <v>212872.69230769231</v>
      </c>
      <c r="AV177" s="169">
        <f t="shared" si="8"/>
        <v>5410326.538461538</v>
      </c>
      <c r="AW177" s="169">
        <f t="shared" si="8"/>
        <v>0</v>
      </c>
      <c r="AX177" s="169">
        <f t="shared" si="8"/>
        <v>7311314.153846154</v>
      </c>
      <c r="AY177" s="169">
        <f t="shared" si="8"/>
        <v>2782595.846153846</v>
      </c>
      <c r="AZ177" s="169">
        <f t="shared" si="8"/>
        <v>-27074042</v>
      </c>
      <c r="BA177" s="169">
        <f t="shared" si="8"/>
        <v>535816</v>
      </c>
      <c r="BB177" s="169">
        <f t="shared" si="8"/>
        <v>37182.692307692305</v>
      </c>
      <c r="BC177" s="169">
        <f t="shared" si="8"/>
        <v>16407133.307692308</v>
      </c>
      <c r="BD177" s="169">
        <f t="shared" si="8"/>
        <v>5913145.384615385</v>
      </c>
      <c r="BE177" s="169">
        <f t="shared" si="8"/>
        <v>5913145.384615385</v>
      </c>
      <c r="BF177" s="169">
        <f t="shared" si="8"/>
        <v>36143767.769230768</v>
      </c>
      <c r="BG177" s="169">
        <f t="shared" si="8"/>
        <v>10179163.307692308</v>
      </c>
      <c r="BH177" s="169">
        <f t="shared" si="8"/>
        <v>2966692.230769231</v>
      </c>
      <c r="BI177" s="169">
        <f t="shared" si="8"/>
        <v>2455424.6923076925</v>
      </c>
      <c r="BJ177" s="169">
        <f t="shared" si="8"/>
        <v>4539805.692307692</v>
      </c>
      <c r="BK177" s="169">
        <f t="shared" si="8"/>
        <v>1220372.3846153845</v>
      </c>
      <c r="BL177" s="169">
        <f t="shared" si="8"/>
        <v>14782309.461538462</v>
      </c>
      <c r="BM177" s="169">
        <f t="shared" si="8"/>
        <v>12788253.076923076</v>
      </c>
      <c r="BN177" s="169">
        <f t="shared" si="8"/>
        <v>9770951.7692307699</v>
      </c>
      <c r="BO177" s="169">
        <f t="shared" si="8"/>
        <v>2214491.076923077</v>
      </c>
      <c r="BP177" s="169">
        <f t="shared" si="8"/>
        <v>0</v>
      </c>
      <c r="BQ177" s="169">
        <f t="shared" si="8"/>
        <v>1056.8461538461538</v>
      </c>
      <c r="BR177" s="169">
        <f t="shared" si="8"/>
        <v>0</v>
      </c>
      <c r="BS177" s="169">
        <f t="shared" si="8"/>
        <v>801753.38461538462</v>
      </c>
      <c r="BT177" s="169">
        <f t="shared" ref="BT177:CN177" si="9">AVERAGE(BT161:BT173)</f>
        <v>0</v>
      </c>
      <c r="BU177" s="169">
        <f t="shared" si="9"/>
        <v>0</v>
      </c>
      <c r="BV177" s="169">
        <f t="shared" si="9"/>
        <v>0</v>
      </c>
      <c r="BW177" s="169">
        <f t="shared" si="9"/>
        <v>0</v>
      </c>
      <c r="BX177" s="169">
        <f t="shared" si="9"/>
        <v>0</v>
      </c>
      <c r="BY177" s="169">
        <f t="shared" si="9"/>
        <v>0</v>
      </c>
      <c r="BZ177" s="169">
        <f t="shared" si="9"/>
        <v>0</v>
      </c>
      <c r="CA177" s="169">
        <f t="shared" si="9"/>
        <v>3315780.3076923075</v>
      </c>
      <c r="CB177" s="169">
        <f t="shared" si="9"/>
        <v>0</v>
      </c>
      <c r="CC177" s="169">
        <f t="shared" si="9"/>
        <v>0</v>
      </c>
      <c r="CD177" s="169">
        <f t="shared" si="9"/>
        <v>711575.38461538462</v>
      </c>
      <c r="CE177" s="169">
        <f t="shared" si="9"/>
        <v>199230.84615384616</v>
      </c>
      <c r="CF177" s="169">
        <f t="shared" si="9"/>
        <v>0</v>
      </c>
      <c r="CG177" s="169">
        <f t="shared" si="9"/>
        <v>2404974.076923077</v>
      </c>
      <c r="CH177" s="169">
        <f t="shared" si="9"/>
        <v>333331132.76923078</v>
      </c>
      <c r="CI177" s="169">
        <f t="shared" si="9"/>
        <v>166978258.38461539</v>
      </c>
      <c r="CJ177" s="169">
        <f t="shared" si="9"/>
        <v>49046570.92307692</v>
      </c>
      <c r="CK177" s="169">
        <f t="shared" si="9"/>
        <v>0</v>
      </c>
      <c r="CL177" s="169">
        <f t="shared" si="9"/>
        <v>97769899.769230768</v>
      </c>
      <c r="CM177" s="169">
        <f t="shared" si="9"/>
        <v>16691885.307692308</v>
      </c>
      <c r="CN177" s="169">
        <f t="shared" si="9"/>
        <v>2844518.3846153845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7"/>
  <sheetViews>
    <sheetView zoomScale="86" zoomScaleNormal="86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1.25" x14ac:dyDescent="0.2"/>
  <cols>
    <col min="1" max="1" width="9.140625" style="143"/>
    <col min="2" max="2" width="38" style="143" bestFit="1" customWidth="1"/>
    <col min="3" max="6" width="9.140625" style="143"/>
    <col min="7" max="35" width="12" style="143" customWidth="1"/>
    <col min="36" max="16384" width="9.140625" style="143"/>
  </cols>
  <sheetData>
    <row r="1" spans="1:35" x14ac:dyDescent="0.2">
      <c r="A1" s="142" t="s">
        <v>354</v>
      </c>
      <c r="D1" s="144"/>
      <c r="E1" s="144"/>
      <c r="F1" s="144"/>
    </row>
    <row r="2" spans="1:35" x14ac:dyDescent="0.2">
      <c r="A2" s="142" t="s">
        <v>444</v>
      </c>
      <c r="D2" s="144"/>
      <c r="E2" s="144"/>
      <c r="F2" s="144"/>
    </row>
    <row r="3" spans="1:35" x14ac:dyDescent="0.2">
      <c r="A3" s="142" t="s">
        <v>532</v>
      </c>
      <c r="D3" s="144"/>
      <c r="E3" s="144"/>
      <c r="F3" s="144"/>
    </row>
    <row r="4" spans="1:35" x14ac:dyDescent="0.2">
      <c r="A4" s="145"/>
      <c r="D4" s="144"/>
      <c r="E4" s="144"/>
      <c r="F4" s="144"/>
    </row>
    <row r="5" spans="1:35" ht="68.25" thickBot="1" x14ac:dyDescent="0.25">
      <c r="A5" s="50" t="s">
        <v>2</v>
      </c>
      <c r="B5" s="51" t="s">
        <v>3</v>
      </c>
      <c r="C5" s="51" t="s">
        <v>4</v>
      </c>
      <c r="D5" s="146" t="s">
        <v>5</v>
      </c>
      <c r="E5" s="49" t="s">
        <v>6</v>
      </c>
      <c r="F5" s="49" t="s">
        <v>7</v>
      </c>
      <c r="G5" s="172" t="s">
        <v>533</v>
      </c>
      <c r="H5" s="172" t="s">
        <v>534</v>
      </c>
      <c r="I5" s="172" t="s">
        <v>535</v>
      </c>
      <c r="J5" s="172" t="s">
        <v>536</v>
      </c>
      <c r="K5" s="172" t="s">
        <v>537</v>
      </c>
      <c r="L5" s="172" t="s">
        <v>538</v>
      </c>
      <c r="M5" s="172" t="s">
        <v>539</v>
      </c>
      <c r="N5" s="172" t="s">
        <v>540</v>
      </c>
      <c r="O5" s="172" t="s">
        <v>541</v>
      </c>
      <c r="P5" s="172" t="s">
        <v>542</v>
      </c>
      <c r="Q5" s="172" t="s">
        <v>543</v>
      </c>
      <c r="R5" s="172" t="s">
        <v>544</v>
      </c>
      <c r="S5" s="172" t="s">
        <v>545</v>
      </c>
      <c r="T5" s="172" t="s">
        <v>546</v>
      </c>
      <c r="U5" s="172" t="s">
        <v>547</v>
      </c>
      <c r="V5" s="172" t="s">
        <v>548</v>
      </c>
      <c r="W5" s="172" t="s">
        <v>549</v>
      </c>
      <c r="X5" s="172" t="s">
        <v>550</v>
      </c>
      <c r="Y5" s="172" t="s">
        <v>551</v>
      </c>
      <c r="Z5" s="172" t="s">
        <v>552</v>
      </c>
      <c r="AA5" s="172" t="s">
        <v>553</v>
      </c>
      <c r="AB5" s="172" t="s">
        <v>554</v>
      </c>
      <c r="AC5" s="172" t="s">
        <v>555</v>
      </c>
      <c r="AD5" s="172" t="s">
        <v>556</v>
      </c>
      <c r="AE5" s="172" t="s">
        <v>557</v>
      </c>
      <c r="AF5" s="172" t="s">
        <v>558</v>
      </c>
      <c r="AG5" s="172" t="s">
        <v>559</v>
      </c>
      <c r="AH5" s="172" t="s">
        <v>560</v>
      </c>
      <c r="AI5" s="172" t="s">
        <v>561</v>
      </c>
    </row>
    <row r="6" spans="1:35" ht="12" thickTop="1" x14ac:dyDescent="0.2">
      <c r="A6" s="149">
        <v>102614</v>
      </c>
      <c r="B6" s="150" t="s">
        <v>27</v>
      </c>
      <c r="C6" s="150" t="s">
        <v>28</v>
      </c>
      <c r="D6" s="144">
        <v>1</v>
      </c>
      <c r="E6" s="143" t="s">
        <v>29</v>
      </c>
      <c r="F6" s="151" t="s">
        <v>30</v>
      </c>
      <c r="G6" s="143">
        <v>38328530</v>
      </c>
      <c r="H6" s="143">
        <v>84111168</v>
      </c>
      <c r="I6" s="143">
        <v>7637737</v>
      </c>
      <c r="J6" s="143">
        <v>34711805</v>
      </c>
      <c r="K6" s="143">
        <v>2549232</v>
      </c>
      <c r="L6" s="143">
        <v>32162573</v>
      </c>
      <c r="M6" s="143">
        <v>14935485</v>
      </c>
      <c r="N6" s="143">
        <v>0</v>
      </c>
      <c r="O6" s="143">
        <v>1929488</v>
      </c>
      <c r="P6" s="143">
        <v>0</v>
      </c>
      <c r="Q6" s="143">
        <v>14505970</v>
      </c>
      <c r="R6" s="143">
        <v>196160183</v>
      </c>
      <c r="S6" s="143">
        <v>0</v>
      </c>
      <c r="T6" s="143">
        <v>160674855</v>
      </c>
      <c r="U6" s="143">
        <v>0</v>
      </c>
      <c r="V6" s="143">
        <v>7455087</v>
      </c>
      <c r="W6" s="143">
        <v>0</v>
      </c>
      <c r="X6" s="143">
        <v>0</v>
      </c>
      <c r="Y6" s="143">
        <v>0</v>
      </c>
      <c r="Z6" s="143">
        <v>-34867</v>
      </c>
      <c r="AA6" s="143">
        <v>38850847</v>
      </c>
      <c r="AB6" s="143">
        <v>206945922</v>
      </c>
      <c r="AC6" s="143">
        <v>403106105</v>
      </c>
      <c r="AD6" s="143">
        <v>34845256</v>
      </c>
      <c r="AE6" s="143">
        <v>38898550</v>
      </c>
      <c r="AF6" s="143">
        <v>0</v>
      </c>
      <c r="AG6" s="143">
        <v>0</v>
      </c>
      <c r="AH6" s="143">
        <v>73743806</v>
      </c>
      <c r="AI6" s="143">
        <v>476849911</v>
      </c>
    </row>
    <row r="7" spans="1:35" x14ac:dyDescent="0.2">
      <c r="A7" s="149">
        <v>100663</v>
      </c>
      <c r="B7" s="150" t="s">
        <v>31</v>
      </c>
      <c r="C7" s="150" t="s">
        <v>32</v>
      </c>
      <c r="D7" s="144">
        <v>1</v>
      </c>
      <c r="E7" s="143" t="s">
        <v>33</v>
      </c>
      <c r="G7" s="143">
        <v>116024423</v>
      </c>
      <c r="H7" s="143">
        <v>394941337</v>
      </c>
      <c r="I7" s="143">
        <v>6160229</v>
      </c>
      <c r="J7" s="143">
        <v>74459407</v>
      </c>
      <c r="K7" s="143">
        <v>2923958</v>
      </c>
      <c r="L7" s="143">
        <v>71535449</v>
      </c>
      <c r="M7" s="143">
        <v>414680344</v>
      </c>
      <c r="N7" s="143">
        <v>1109661547</v>
      </c>
      <c r="O7" s="143">
        <v>53034123</v>
      </c>
      <c r="P7" s="143">
        <v>0</v>
      </c>
      <c r="Q7" s="143">
        <v>44290578</v>
      </c>
      <c r="R7" s="143">
        <v>2213251988</v>
      </c>
      <c r="S7" s="143">
        <v>0</v>
      </c>
      <c r="T7" s="143">
        <v>254288538</v>
      </c>
      <c r="U7" s="143">
        <v>0</v>
      </c>
      <c r="V7" s="143">
        <v>19725447</v>
      </c>
      <c r="W7" s="143">
        <v>105179</v>
      </c>
      <c r="X7" s="143">
        <v>0</v>
      </c>
      <c r="Y7" s="143">
        <v>28975297</v>
      </c>
      <c r="Z7" s="143">
        <v>-5406868</v>
      </c>
      <c r="AA7" s="143">
        <v>75524507</v>
      </c>
      <c r="AB7" s="143">
        <v>373212100</v>
      </c>
      <c r="AC7" s="143">
        <v>2586464088</v>
      </c>
      <c r="AD7" s="143">
        <v>9863264</v>
      </c>
      <c r="AE7" s="143">
        <v>6036961</v>
      </c>
      <c r="AF7" s="143">
        <v>9561889</v>
      </c>
      <c r="AG7" s="143">
        <v>0</v>
      </c>
      <c r="AH7" s="143">
        <v>25462114</v>
      </c>
      <c r="AI7" s="143">
        <v>2611926202</v>
      </c>
    </row>
    <row r="8" spans="1:35" x14ac:dyDescent="0.2">
      <c r="A8" s="149">
        <v>100706</v>
      </c>
      <c r="B8" s="150" t="s">
        <v>34</v>
      </c>
      <c r="C8" s="150" t="s">
        <v>32</v>
      </c>
      <c r="D8" s="144">
        <v>1</v>
      </c>
      <c r="E8" s="143" t="s">
        <v>33</v>
      </c>
      <c r="F8" s="151" t="s">
        <v>30</v>
      </c>
      <c r="G8" s="143">
        <v>45030169</v>
      </c>
      <c r="H8" s="143">
        <v>74645843</v>
      </c>
      <c r="I8" s="143">
        <v>4094758</v>
      </c>
      <c r="J8" s="143">
        <v>1422762</v>
      </c>
      <c r="K8" s="143">
        <v>0</v>
      </c>
      <c r="L8" s="143">
        <v>1422762</v>
      </c>
      <c r="M8" s="143">
        <v>8172943</v>
      </c>
      <c r="N8" s="143">
        <v>0</v>
      </c>
      <c r="O8" s="143">
        <v>5229509</v>
      </c>
      <c r="P8" s="143">
        <v>0</v>
      </c>
      <c r="Q8" s="143">
        <v>0</v>
      </c>
      <c r="R8" s="143">
        <v>138595984</v>
      </c>
      <c r="S8" s="143">
        <v>0</v>
      </c>
      <c r="T8" s="143">
        <v>42703771</v>
      </c>
      <c r="U8" s="143">
        <v>0</v>
      </c>
      <c r="V8" s="143">
        <v>8558340</v>
      </c>
      <c r="W8" s="143">
        <v>0</v>
      </c>
      <c r="X8" s="143">
        <v>0</v>
      </c>
      <c r="Y8" s="143">
        <v>2993936</v>
      </c>
      <c r="Z8" s="143">
        <v>306941</v>
      </c>
      <c r="AA8" s="143">
        <v>6081548</v>
      </c>
      <c r="AB8" s="143">
        <v>60644536</v>
      </c>
      <c r="AC8" s="143">
        <v>199240520</v>
      </c>
      <c r="AD8" s="143">
        <v>0</v>
      </c>
      <c r="AE8" s="143">
        <v>1555390</v>
      </c>
      <c r="AF8" s="143">
        <v>319165</v>
      </c>
      <c r="AG8" s="143">
        <v>0</v>
      </c>
      <c r="AH8" s="143">
        <v>1874555</v>
      </c>
      <c r="AI8" s="143">
        <v>201115075</v>
      </c>
    </row>
    <row r="9" spans="1:35" x14ac:dyDescent="0.2">
      <c r="A9" s="149">
        <v>100751</v>
      </c>
      <c r="B9" s="150" t="s">
        <v>35</v>
      </c>
      <c r="C9" s="150" t="s">
        <v>32</v>
      </c>
      <c r="D9" s="144">
        <v>1</v>
      </c>
      <c r="E9" s="143" t="s">
        <v>29</v>
      </c>
      <c r="G9" s="143">
        <v>288532882</v>
      </c>
      <c r="H9" s="143">
        <v>42641125</v>
      </c>
      <c r="I9" s="143">
        <v>21552559</v>
      </c>
      <c r="J9" s="143">
        <v>10126347</v>
      </c>
      <c r="K9" s="143">
        <v>268978</v>
      </c>
      <c r="L9" s="143">
        <v>9857369</v>
      </c>
      <c r="M9" s="143">
        <v>122446271</v>
      </c>
      <c r="N9" s="143">
        <v>0</v>
      </c>
      <c r="O9" s="143">
        <v>11836707</v>
      </c>
      <c r="P9" s="143">
        <v>0</v>
      </c>
      <c r="Q9" s="143">
        <v>41465749</v>
      </c>
      <c r="R9" s="143">
        <v>538601640</v>
      </c>
      <c r="S9" s="143">
        <v>0</v>
      </c>
      <c r="T9" s="143">
        <v>137427195</v>
      </c>
      <c r="U9" s="143">
        <v>0</v>
      </c>
      <c r="V9" s="143">
        <v>30117746</v>
      </c>
      <c r="W9" s="143">
        <v>0</v>
      </c>
      <c r="X9" s="143">
        <v>0</v>
      </c>
      <c r="Y9" s="143">
        <v>53594605</v>
      </c>
      <c r="Z9" s="143">
        <v>1125350</v>
      </c>
      <c r="AA9" s="143">
        <v>21262964</v>
      </c>
      <c r="AB9" s="143">
        <v>243527860</v>
      </c>
      <c r="AC9" s="143">
        <v>782129500</v>
      </c>
      <c r="AD9" s="143">
        <v>20257391</v>
      </c>
      <c r="AE9" s="143">
        <v>26900828</v>
      </c>
      <c r="AF9" s="143">
        <v>16623409</v>
      </c>
      <c r="AG9" s="143">
        <v>0</v>
      </c>
      <c r="AH9" s="143">
        <v>63781628</v>
      </c>
      <c r="AI9" s="143">
        <v>845911128</v>
      </c>
    </row>
    <row r="10" spans="1:35" x14ac:dyDescent="0.2">
      <c r="A10" s="149">
        <v>100858</v>
      </c>
      <c r="B10" s="150" t="s">
        <v>36</v>
      </c>
      <c r="C10" s="150" t="s">
        <v>32</v>
      </c>
      <c r="D10" s="144">
        <v>1</v>
      </c>
      <c r="E10" s="143" t="s">
        <v>29</v>
      </c>
      <c r="F10" s="151" t="s">
        <v>30</v>
      </c>
      <c r="G10" s="143">
        <v>266244553</v>
      </c>
      <c r="H10" s="143">
        <v>93499316</v>
      </c>
      <c r="I10" s="143">
        <v>5574817</v>
      </c>
      <c r="J10" s="143">
        <v>13484589</v>
      </c>
      <c r="K10" s="143">
        <v>2990195</v>
      </c>
      <c r="L10" s="143">
        <v>10494394</v>
      </c>
      <c r="M10" s="143">
        <v>100299127</v>
      </c>
      <c r="N10" s="143">
        <v>0</v>
      </c>
      <c r="O10" s="143">
        <v>29668256</v>
      </c>
      <c r="P10" s="143">
        <v>0</v>
      </c>
      <c r="Q10" s="143">
        <v>14007011</v>
      </c>
      <c r="R10" s="143">
        <v>522777669</v>
      </c>
      <c r="S10" s="143">
        <v>0</v>
      </c>
      <c r="T10" s="143">
        <v>212897335</v>
      </c>
      <c r="U10" s="143">
        <v>0</v>
      </c>
      <c r="V10" s="143">
        <v>16364617</v>
      </c>
      <c r="W10" s="143">
        <v>0</v>
      </c>
      <c r="X10" s="143">
        <v>0</v>
      </c>
      <c r="Y10" s="143">
        <v>31894158</v>
      </c>
      <c r="Z10" s="143">
        <v>17958657</v>
      </c>
      <c r="AA10" s="143">
        <v>22457568</v>
      </c>
      <c r="AB10" s="143">
        <v>301572335</v>
      </c>
      <c r="AC10" s="143">
        <v>824350004</v>
      </c>
      <c r="AD10" s="143">
        <v>18477217</v>
      </c>
      <c r="AE10" s="143">
        <v>29517358</v>
      </c>
      <c r="AF10" s="143">
        <v>1318938</v>
      </c>
      <c r="AG10" s="143">
        <v>0</v>
      </c>
      <c r="AH10" s="143">
        <v>49313513</v>
      </c>
      <c r="AI10" s="143">
        <v>873663517</v>
      </c>
    </row>
    <row r="11" spans="1:35" x14ac:dyDescent="0.2">
      <c r="A11" s="152">
        <v>102094</v>
      </c>
      <c r="B11" s="144" t="s">
        <v>37</v>
      </c>
      <c r="C11" s="144" t="s">
        <v>32</v>
      </c>
      <c r="D11" s="144">
        <v>1</v>
      </c>
      <c r="E11" s="143" t="s">
        <v>29</v>
      </c>
      <c r="G11" s="143">
        <v>81557000</v>
      </c>
      <c r="H11" s="143">
        <v>22851000</v>
      </c>
      <c r="I11" s="143">
        <v>5955000</v>
      </c>
      <c r="J11" s="143">
        <v>50974000</v>
      </c>
      <c r="K11" s="143">
        <v>0</v>
      </c>
      <c r="L11" s="143">
        <v>50974000</v>
      </c>
      <c r="M11" s="143">
        <v>15867000</v>
      </c>
      <c r="N11" s="143">
        <v>218438000</v>
      </c>
      <c r="O11" s="143">
        <v>7980000</v>
      </c>
      <c r="P11" s="143">
        <v>0</v>
      </c>
      <c r="Q11" s="143">
        <v>32544000</v>
      </c>
      <c r="R11" s="143">
        <v>436166000</v>
      </c>
      <c r="S11" s="143">
        <v>0</v>
      </c>
      <c r="T11" s="143">
        <v>96948000</v>
      </c>
      <c r="U11" s="143">
        <v>0</v>
      </c>
      <c r="V11" s="143">
        <v>18321000</v>
      </c>
      <c r="W11" s="143">
        <v>0</v>
      </c>
      <c r="X11" s="143">
        <v>0</v>
      </c>
      <c r="Y11" s="143">
        <v>11634000</v>
      </c>
      <c r="Z11" s="143">
        <v>-6335000</v>
      </c>
      <c r="AA11" s="143">
        <v>12741000</v>
      </c>
      <c r="AB11" s="143">
        <v>133309000</v>
      </c>
      <c r="AC11" s="143">
        <v>569475000</v>
      </c>
      <c r="AD11" s="143">
        <v>20000</v>
      </c>
      <c r="AE11" s="143">
        <v>23247000</v>
      </c>
      <c r="AF11" s="143">
        <v>3410000</v>
      </c>
      <c r="AG11" s="143">
        <v>0</v>
      </c>
      <c r="AH11" s="143">
        <v>26677000</v>
      </c>
      <c r="AI11" s="143">
        <v>596152000</v>
      </c>
    </row>
    <row r="12" spans="1:35" x14ac:dyDescent="0.2">
      <c r="A12" s="153">
        <v>106397</v>
      </c>
      <c r="B12" s="154" t="s">
        <v>38</v>
      </c>
      <c r="C12" s="154" t="s">
        <v>39</v>
      </c>
      <c r="D12" s="155">
        <v>1</v>
      </c>
      <c r="E12" s="154" t="s">
        <v>33</v>
      </c>
      <c r="F12" s="154" t="s">
        <v>40</v>
      </c>
      <c r="G12" s="155">
        <v>109167102</v>
      </c>
      <c r="H12" s="155">
        <v>45935035</v>
      </c>
      <c r="I12" s="155">
        <v>17261150</v>
      </c>
      <c r="J12" s="155">
        <v>20518910</v>
      </c>
      <c r="K12" s="155">
        <v>2912870</v>
      </c>
      <c r="L12" s="155">
        <v>17606040</v>
      </c>
      <c r="M12" s="155">
        <v>117918346</v>
      </c>
      <c r="N12" s="155">
        <v>0</v>
      </c>
      <c r="O12" s="155">
        <v>25275263</v>
      </c>
      <c r="P12" s="155">
        <v>0</v>
      </c>
      <c r="Q12" s="155">
        <v>14735557</v>
      </c>
      <c r="R12" s="155">
        <v>350811363</v>
      </c>
      <c r="S12" s="155">
        <v>0</v>
      </c>
      <c r="T12" s="155">
        <v>200188523</v>
      </c>
      <c r="U12" s="155">
        <v>0</v>
      </c>
      <c r="V12" s="155">
        <v>24847165</v>
      </c>
      <c r="W12" s="155">
        <v>29764358</v>
      </c>
      <c r="X12" s="155">
        <v>0</v>
      </c>
      <c r="Y12" s="155">
        <v>51163748</v>
      </c>
      <c r="Z12" s="155">
        <v>14260067</v>
      </c>
      <c r="AA12" s="155">
        <v>11761360</v>
      </c>
      <c r="AB12" s="155">
        <v>331985221</v>
      </c>
      <c r="AC12" s="155">
        <v>682796584</v>
      </c>
      <c r="AD12" s="155">
        <v>3240686</v>
      </c>
      <c r="AE12" s="155">
        <v>4481709</v>
      </c>
      <c r="AF12" s="155">
        <v>75558</v>
      </c>
      <c r="AG12" s="155">
        <v>150461</v>
      </c>
      <c r="AH12" s="155">
        <v>7948414</v>
      </c>
      <c r="AI12" s="155">
        <v>690744998</v>
      </c>
    </row>
    <row r="13" spans="1:35" x14ac:dyDescent="0.2">
      <c r="A13" s="149">
        <v>104151</v>
      </c>
      <c r="B13" s="150" t="s">
        <v>41</v>
      </c>
      <c r="C13" s="150" t="s">
        <v>42</v>
      </c>
      <c r="D13" s="144">
        <v>1</v>
      </c>
      <c r="E13" s="143" t="s">
        <v>33</v>
      </c>
      <c r="G13" s="143">
        <v>639324000</v>
      </c>
      <c r="H13" s="143">
        <v>186033000</v>
      </c>
      <c r="I13" s="143">
        <v>3582000</v>
      </c>
      <c r="J13" s="143">
        <v>27397000</v>
      </c>
      <c r="K13" s="143">
        <v>288000</v>
      </c>
      <c r="L13" s="143">
        <v>27109000</v>
      </c>
      <c r="M13" s="143">
        <v>136540000</v>
      </c>
      <c r="N13" s="143">
        <v>0</v>
      </c>
      <c r="O13" s="143">
        <v>43514000</v>
      </c>
      <c r="P13" s="143">
        <v>0</v>
      </c>
      <c r="Q13" s="143">
        <v>9093000</v>
      </c>
      <c r="R13" s="143">
        <v>1045483000</v>
      </c>
      <c r="S13" s="143">
        <v>0</v>
      </c>
      <c r="T13" s="143">
        <v>380914000</v>
      </c>
      <c r="U13" s="143">
        <v>0</v>
      </c>
      <c r="V13" s="143">
        <v>136729000</v>
      </c>
      <c r="W13" s="143">
        <v>24573000</v>
      </c>
      <c r="X13" s="143">
        <v>15099000</v>
      </c>
      <c r="Y13" s="143">
        <v>50584000</v>
      </c>
      <c r="Z13" s="143">
        <v>17130000</v>
      </c>
      <c r="AA13" s="143">
        <v>10146000</v>
      </c>
      <c r="AB13" s="143">
        <v>635175000</v>
      </c>
      <c r="AC13" s="143">
        <v>1680658000</v>
      </c>
      <c r="AD13" s="143">
        <v>14472000</v>
      </c>
      <c r="AE13" s="143">
        <v>5928000</v>
      </c>
      <c r="AF13" s="143">
        <v>99000</v>
      </c>
      <c r="AG13" s="143">
        <v>3884000</v>
      </c>
      <c r="AH13" s="143">
        <v>24383000</v>
      </c>
      <c r="AI13" s="143">
        <v>1705041000</v>
      </c>
    </row>
    <row r="14" spans="1:35" x14ac:dyDescent="0.2">
      <c r="A14" s="149">
        <v>104179</v>
      </c>
      <c r="B14" s="150" t="s">
        <v>43</v>
      </c>
      <c r="C14" s="150" t="s">
        <v>42</v>
      </c>
      <c r="D14" s="144">
        <v>1</v>
      </c>
      <c r="E14" s="143" t="s">
        <v>33</v>
      </c>
      <c r="G14" s="143">
        <v>379199000</v>
      </c>
      <c r="H14" s="143">
        <v>347157000</v>
      </c>
      <c r="I14" s="143">
        <v>23516000</v>
      </c>
      <c r="J14" s="143">
        <v>84295000</v>
      </c>
      <c r="K14" s="143">
        <v>19756000</v>
      </c>
      <c r="L14" s="143">
        <v>64539000</v>
      </c>
      <c r="M14" s="143">
        <v>171372000</v>
      </c>
      <c r="N14" s="143">
        <v>0</v>
      </c>
      <c r="O14" s="143">
        <v>36731000</v>
      </c>
      <c r="P14" s="143">
        <v>0</v>
      </c>
      <c r="Q14" s="143">
        <v>10674000</v>
      </c>
      <c r="R14" s="143">
        <v>1052944000</v>
      </c>
      <c r="S14" s="143">
        <v>0</v>
      </c>
      <c r="T14" s="143">
        <v>349110000</v>
      </c>
      <c r="U14" s="143">
        <v>1141000</v>
      </c>
      <c r="V14" s="143">
        <v>86633000</v>
      </c>
      <c r="W14" s="143">
        <v>2311000</v>
      </c>
      <c r="X14" s="143">
        <v>1195000</v>
      </c>
      <c r="Y14" s="143">
        <v>87355000</v>
      </c>
      <c r="Z14" s="143">
        <v>28686000</v>
      </c>
      <c r="AA14" s="143">
        <v>17600000</v>
      </c>
      <c r="AB14" s="143">
        <v>574031000</v>
      </c>
      <c r="AC14" s="143">
        <v>1626975000</v>
      </c>
      <c r="AD14" s="143">
        <v>14253000</v>
      </c>
      <c r="AE14" s="143">
        <v>7279000</v>
      </c>
      <c r="AF14" s="143">
        <v>2726000</v>
      </c>
      <c r="AG14" s="143">
        <v>0</v>
      </c>
      <c r="AH14" s="143">
        <v>24258000</v>
      </c>
      <c r="AI14" s="143">
        <v>1651233000</v>
      </c>
    </row>
    <row r="15" spans="1:35" x14ac:dyDescent="0.2">
      <c r="A15" s="149">
        <v>105330</v>
      </c>
      <c r="B15" s="150" t="s">
        <v>44</v>
      </c>
      <c r="C15" s="150" t="s">
        <v>42</v>
      </c>
      <c r="D15" s="144">
        <v>1</v>
      </c>
      <c r="E15" s="143" t="s">
        <v>29</v>
      </c>
      <c r="G15" s="143">
        <v>147223815</v>
      </c>
      <c r="H15" s="143">
        <v>19800211</v>
      </c>
      <c r="I15" s="143">
        <v>556999</v>
      </c>
      <c r="J15" s="143">
        <v>7264315</v>
      </c>
      <c r="K15" s="143">
        <v>5827926</v>
      </c>
      <c r="L15" s="143">
        <v>1436389</v>
      </c>
      <c r="M15" s="143">
        <v>47172569</v>
      </c>
      <c r="N15" s="143">
        <v>0</v>
      </c>
      <c r="O15" s="143">
        <v>0</v>
      </c>
      <c r="P15" s="143">
        <v>0</v>
      </c>
      <c r="Q15" s="143">
        <v>10602600</v>
      </c>
      <c r="R15" s="143">
        <v>232620509</v>
      </c>
      <c r="S15" s="143">
        <v>291665</v>
      </c>
      <c r="T15" s="143">
        <v>128528500</v>
      </c>
      <c r="U15" s="143">
        <v>0</v>
      </c>
      <c r="V15" s="143">
        <v>51602978</v>
      </c>
      <c r="W15" s="143">
        <v>3148204</v>
      </c>
      <c r="X15" s="143">
        <v>1572769</v>
      </c>
      <c r="Y15" s="143">
        <v>8003120</v>
      </c>
      <c r="Z15" s="143">
        <v>2983535</v>
      </c>
      <c r="AA15" s="143">
        <v>17529335</v>
      </c>
      <c r="AB15" s="143">
        <v>213660106</v>
      </c>
      <c r="AC15" s="143">
        <v>446280615</v>
      </c>
      <c r="AD15" s="143">
        <v>5900000</v>
      </c>
      <c r="AE15" s="143">
        <v>2582189</v>
      </c>
      <c r="AF15" s="143">
        <v>831409</v>
      </c>
      <c r="AG15" s="143">
        <v>0</v>
      </c>
      <c r="AH15" s="143">
        <v>9313598</v>
      </c>
      <c r="AI15" s="143">
        <v>455594213</v>
      </c>
    </row>
    <row r="16" spans="1:35" x14ac:dyDescent="0.2">
      <c r="A16" s="149">
        <v>110635</v>
      </c>
      <c r="B16" s="150" t="s">
        <v>45</v>
      </c>
      <c r="C16" s="150" t="s">
        <v>46</v>
      </c>
      <c r="D16" s="144">
        <v>1</v>
      </c>
      <c r="E16" s="143" t="s">
        <v>33</v>
      </c>
      <c r="G16" s="143">
        <v>508153000</v>
      </c>
      <c r="H16" s="143">
        <v>405165000</v>
      </c>
      <c r="I16" s="143">
        <v>104333000</v>
      </c>
      <c r="J16" s="143">
        <v>181345000</v>
      </c>
      <c r="K16" s="143">
        <v>177389000</v>
      </c>
      <c r="L16" s="143">
        <v>3956000</v>
      </c>
      <c r="M16" s="143">
        <v>151684000</v>
      </c>
      <c r="N16" s="143">
        <v>0</v>
      </c>
      <c r="O16" s="143">
        <v>0</v>
      </c>
      <c r="P16" s="143">
        <v>0</v>
      </c>
      <c r="Q16" s="143">
        <v>194957000</v>
      </c>
      <c r="R16" s="143">
        <v>1545637000</v>
      </c>
      <c r="S16" s="143">
        <v>0</v>
      </c>
      <c r="T16" s="143">
        <v>390739000</v>
      </c>
      <c r="U16" s="143">
        <v>0</v>
      </c>
      <c r="V16" s="143">
        <v>45315556</v>
      </c>
      <c r="W16" s="143">
        <v>0</v>
      </c>
      <c r="X16" s="143">
        <v>0</v>
      </c>
      <c r="Y16" s="143">
        <v>183310000</v>
      </c>
      <c r="Z16" s="143">
        <v>60133000</v>
      </c>
      <c r="AA16" s="143">
        <v>0</v>
      </c>
      <c r="AB16" s="143">
        <v>679497556</v>
      </c>
      <c r="AC16" s="143">
        <v>2225134556</v>
      </c>
      <c r="AD16" s="143">
        <v>2085000</v>
      </c>
      <c r="AE16" s="143">
        <v>104118000</v>
      </c>
      <c r="AF16" s="143">
        <v>0</v>
      </c>
      <c r="AG16" s="143">
        <v>206433000</v>
      </c>
      <c r="AH16" s="143">
        <v>312636000</v>
      </c>
      <c r="AI16" s="143">
        <v>2537770556</v>
      </c>
    </row>
    <row r="17" spans="1:35" x14ac:dyDescent="0.2">
      <c r="A17" s="149">
        <v>110644</v>
      </c>
      <c r="B17" s="150" t="s">
        <v>47</v>
      </c>
      <c r="C17" s="150" t="s">
        <v>46</v>
      </c>
      <c r="D17" s="144">
        <v>1</v>
      </c>
      <c r="E17" s="143" t="s">
        <v>33</v>
      </c>
      <c r="G17" s="143">
        <v>362186000</v>
      </c>
      <c r="H17" s="143">
        <v>394215000</v>
      </c>
      <c r="I17" s="143">
        <v>107126000</v>
      </c>
      <c r="J17" s="143">
        <v>148032000</v>
      </c>
      <c r="K17" s="143">
        <v>137454000</v>
      </c>
      <c r="L17" s="143">
        <v>10578000</v>
      </c>
      <c r="M17" s="143">
        <v>88428000</v>
      </c>
      <c r="N17" s="143">
        <v>1256699000</v>
      </c>
      <c r="O17" s="143">
        <v>0</v>
      </c>
      <c r="P17" s="143">
        <v>0</v>
      </c>
      <c r="Q17" s="143">
        <v>331610000</v>
      </c>
      <c r="R17" s="143">
        <v>2688296000</v>
      </c>
      <c r="S17" s="143">
        <v>0</v>
      </c>
      <c r="T17" s="143">
        <v>412117000</v>
      </c>
      <c r="U17" s="143">
        <v>0</v>
      </c>
      <c r="V17" s="143">
        <v>49150463</v>
      </c>
      <c r="W17" s="143">
        <v>0</v>
      </c>
      <c r="X17" s="143">
        <v>0</v>
      </c>
      <c r="Y17" s="143">
        <v>45565000</v>
      </c>
      <c r="Z17" s="143">
        <v>36605000</v>
      </c>
      <c r="AA17" s="143">
        <v>0</v>
      </c>
      <c r="AB17" s="143">
        <v>543437463</v>
      </c>
      <c r="AC17" s="143">
        <v>3231733463</v>
      </c>
      <c r="AD17" s="143">
        <v>20427000</v>
      </c>
      <c r="AE17" s="143">
        <v>6420000</v>
      </c>
      <c r="AF17" s="143">
        <v>0</v>
      </c>
      <c r="AG17" s="143">
        <v>54606000</v>
      </c>
      <c r="AH17" s="143">
        <v>81453000</v>
      </c>
      <c r="AI17" s="143">
        <v>3313186463</v>
      </c>
    </row>
    <row r="18" spans="1:35" x14ac:dyDescent="0.2">
      <c r="A18" s="149">
        <v>110653</v>
      </c>
      <c r="B18" s="150" t="s">
        <v>48</v>
      </c>
      <c r="C18" s="150" t="s">
        <v>46</v>
      </c>
      <c r="D18" s="144">
        <v>1</v>
      </c>
      <c r="E18" s="143" t="s">
        <v>33</v>
      </c>
      <c r="G18" s="143">
        <v>308405000</v>
      </c>
      <c r="H18" s="143">
        <v>235513000</v>
      </c>
      <c r="I18" s="143">
        <v>23854000</v>
      </c>
      <c r="J18" s="143">
        <v>64328000</v>
      </c>
      <c r="K18" s="143">
        <v>60260000</v>
      </c>
      <c r="L18" s="143">
        <v>4068000</v>
      </c>
      <c r="M18" s="143">
        <v>128615000</v>
      </c>
      <c r="N18" s="143">
        <v>704564000</v>
      </c>
      <c r="O18" s="143">
        <v>0</v>
      </c>
      <c r="P18" s="143">
        <v>0</v>
      </c>
      <c r="Q18" s="143">
        <v>231407000</v>
      </c>
      <c r="R18" s="143">
        <v>1696686000</v>
      </c>
      <c r="S18" s="143">
        <v>0</v>
      </c>
      <c r="T18" s="143">
        <v>298068000</v>
      </c>
      <c r="U18" s="143">
        <v>0</v>
      </c>
      <c r="V18" s="143">
        <v>39841525</v>
      </c>
      <c r="W18" s="143">
        <v>0</v>
      </c>
      <c r="X18" s="143">
        <v>0</v>
      </c>
      <c r="Y18" s="143">
        <v>48547000</v>
      </c>
      <c r="Z18" s="143">
        <v>19803000</v>
      </c>
      <c r="AA18" s="143">
        <v>0</v>
      </c>
      <c r="AB18" s="143">
        <v>406259525</v>
      </c>
      <c r="AC18" s="143">
        <v>2102945525</v>
      </c>
      <c r="AD18" s="143">
        <v>12597000</v>
      </c>
      <c r="AE18" s="143">
        <v>16113000</v>
      </c>
      <c r="AF18" s="143">
        <v>0</v>
      </c>
      <c r="AG18" s="143">
        <v>23532000</v>
      </c>
      <c r="AH18" s="143">
        <v>52242000</v>
      </c>
      <c r="AI18" s="143">
        <v>2155187525</v>
      </c>
    </row>
    <row r="19" spans="1:35" x14ac:dyDescent="0.2">
      <c r="A19" s="149">
        <v>110662</v>
      </c>
      <c r="B19" s="150" t="s">
        <v>49</v>
      </c>
      <c r="C19" s="150" t="s">
        <v>46</v>
      </c>
      <c r="D19" s="144">
        <v>1</v>
      </c>
      <c r="E19" s="143" t="s">
        <v>33</v>
      </c>
      <c r="G19" s="143">
        <v>503072000</v>
      </c>
      <c r="H19" s="143">
        <v>659594000</v>
      </c>
      <c r="I19" s="143">
        <v>70180000</v>
      </c>
      <c r="J19" s="143">
        <v>221177000</v>
      </c>
      <c r="K19" s="143">
        <v>182833000</v>
      </c>
      <c r="L19" s="143">
        <v>38344000</v>
      </c>
      <c r="M19" s="143">
        <v>304557000</v>
      </c>
      <c r="N19" s="143">
        <v>1679483000</v>
      </c>
      <c r="O19" s="143">
        <v>0</v>
      </c>
      <c r="P19" s="143">
        <v>0</v>
      </c>
      <c r="Q19" s="143">
        <v>823726000</v>
      </c>
      <c r="R19" s="143">
        <v>4261789000</v>
      </c>
      <c r="S19" s="143">
        <v>0</v>
      </c>
      <c r="T19" s="143">
        <v>479819817</v>
      </c>
      <c r="U19" s="143">
        <v>0</v>
      </c>
      <c r="V19" s="143">
        <v>49879167</v>
      </c>
      <c r="W19" s="143">
        <v>0</v>
      </c>
      <c r="X19" s="143">
        <v>0</v>
      </c>
      <c r="Y19" s="143">
        <v>195076000</v>
      </c>
      <c r="Z19" s="143">
        <v>76089000</v>
      </c>
      <c r="AA19" s="143">
        <v>0</v>
      </c>
      <c r="AB19" s="143">
        <v>800863984</v>
      </c>
      <c r="AC19" s="143">
        <v>5062652984</v>
      </c>
      <c r="AD19" s="143">
        <v>17098000</v>
      </c>
      <c r="AE19" s="143">
        <v>66979000</v>
      </c>
      <c r="AF19" s="143">
        <v>0</v>
      </c>
      <c r="AG19" s="143">
        <v>88405000</v>
      </c>
      <c r="AH19" s="143">
        <v>172482000</v>
      </c>
      <c r="AI19" s="143">
        <v>5235134984</v>
      </c>
    </row>
    <row r="20" spans="1:35" x14ac:dyDescent="0.2">
      <c r="A20" s="153">
        <v>110671</v>
      </c>
      <c r="B20" s="154" t="s">
        <v>50</v>
      </c>
      <c r="C20" s="154" t="s">
        <v>46</v>
      </c>
      <c r="D20" s="155">
        <v>1</v>
      </c>
      <c r="E20" s="154" t="s">
        <v>33</v>
      </c>
      <c r="F20" s="154" t="s">
        <v>40</v>
      </c>
      <c r="G20" s="155">
        <v>196053000</v>
      </c>
      <c r="H20" s="155">
        <v>77665000</v>
      </c>
      <c r="I20" s="155">
        <v>14165000</v>
      </c>
      <c r="J20" s="155">
        <v>22758000</v>
      </c>
      <c r="K20" s="155">
        <v>19394000</v>
      </c>
      <c r="L20" s="155">
        <v>3364000</v>
      </c>
      <c r="M20" s="155">
        <v>58032000</v>
      </c>
      <c r="N20" s="155">
        <v>0</v>
      </c>
      <c r="O20" s="155">
        <v>0</v>
      </c>
      <c r="P20" s="155">
        <v>0</v>
      </c>
      <c r="Q20" s="155">
        <v>22135000</v>
      </c>
      <c r="R20" s="155">
        <v>390808000</v>
      </c>
      <c r="S20" s="155">
        <v>0</v>
      </c>
      <c r="T20" s="155">
        <v>213083000</v>
      </c>
      <c r="U20" s="155">
        <v>0</v>
      </c>
      <c r="V20" s="155">
        <v>51955457</v>
      </c>
      <c r="W20" s="155">
        <v>0</v>
      </c>
      <c r="X20" s="155">
        <v>0</v>
      </c>
      <c r="Y20" s="155">
        <v>13072000</v>
      </c>
      <c r="Z20" s="155">
        <v>7333000</v>
      </c>
      <c r="AA20" s="155">
        <v>0</v>
      </c>
      <c r="AB20" s="155">
        <v>285443457</v>
      </c>
      <c r="AC20" s="155">
        <v>676251457</v>
      </c>
      <c r="AD20" s="155">
        <v>10844000</v>
      </c>
      <c r="AE20" s="155">
        <v>737000</v>
      </c>
      <c r="AF20" s="155">
        <v>0</v>
      </c>
      <c r="AG20" s="155">
        <v>11482000</v>
      </c>
      <c r="AH20" s="155">
        <v>23063000</v>
      </c>
      <c r="AI20" s="155">
        <v>699314457</v>
      </c>
    </row>
    <row r="21" spans="1:35" x14ac:dyDescent="0.2">
      <c r="A21" s="149">
        <v>110680</v>
      </c>
      <c r="B21" s="150" t="s">
        <v>51</v>
      </c>
      <c r="C21" s="150" t="s">
        <v>46</v>
      </c>
      <c r="D21" s="144">
        <v>1</v>
      </c>
      <c r="E21" s="143" t="s">
        <v>33</v>
      </c>
      <c r="G21" s="143">
        <v>350453000</v>
      </c>
      <c r="H21" s="143">
        <v>692035000</v>
      </c>
      <c r="I21" s="143">
        <v>50682000</v>
      </c>
      <c r="J21" s="143">
        <v>217148000</v>
      </c>
      <c r="K21" s="143">
        <v>204003000</v>
      </c>
      <c r="L21" s="143">
        <v>13145000</v>
      </c>
      <c r="M21" s="143">
        <v>136374000</v>
      </c>
      <c r="N21" s="143">
        <v>959588000</v>
      </c>
      <c r="O21" s="143">
        <v>0</v>
      </c>
      <c r="P21" s="143">
        <v>0</v>
      </c>
      <c r="Q21" s="143">
        <v>362402000</v>
      </c>
      <c r="R21" s="143">
        <v>2768682000</v>
      </c>
      <c r="S21" s="143">
        <v>0</v>
      </c>
      <c r="T21" s="143">
        <v>319138000</v>
      </c>
      <c r="U21" s="143">
        <v>0</v>
      </c>
      <c r="V21" s="143">
        <v>53459861</v>
      </c>
      <c r="W21" s="143">
        <v>0</v>
      </c>
      <c r="X21" s="143">
        <v>0</v>
      </c>
      <c r="Y21" s="143">
        <v>51284000</v>
      </c>
      <c r="Z21" s="143">
        <v>32931000</v>
      </c>
      <c r="AA21" s="143">
        <v>0</v>
      </c>
      <c r="AB21" s="143">
        <v>456812861</v>
      </c>
      <c r="AC21" s="143">
        <v>3225494861</v>
      </c>
      <c r="AD21" s="143">
        <v>43156000</v>
      </c>
      <c r="AE21" s="143">
        <v>50869000</v>
      </c>
      <c r="AF21" s="143">
        <v>0</v>
      </c>
      <c r="AG21" s="143">
        <v>95833000</v>
      </c>
      <c r="AH21" s="143">
        <v>189858000</v>
      </c>
      <c r="AI21" s="143">
        <v>3415352861</v>
      </c>
    </row>
    <row r="22" spans="1:35" x14ac:dyDescent="0.2">
      <c r="A22" s="149">
        <v>110705</v>
      </c>
      <c r="B22" s="150" t="s">
        <v>52</v>
      </c>
      <c r="C22" s="150" t="s">
        <v>46</v>
      </c>
      <c r="D22" s="144">
        <v>1</v>
      </c>
      <c r="E22" s="143" t="s">
        <v>33</v>
      </c>
      <c r="G22" s="143">
        <v>261801000</v>
      </c>
      <c r="H22" s="143">
        <v>142737000</v>
      </c>
      <c r="I22" s="143">
        <v>11706000</v>
      </c>
      <c r="J22" s="143">
        <v>42364000</v>
      </c>
      <c r="K22" s="143">
        <v>40752000</v>
      </c>
      <c r="L22" s="143">
        <v>1612000</v>
      </c>
      <c r="M22" s="143">
        <v>95331000</v>
      </c>
      <c r="N22" s="143">
        <v>0</v>
      </c>
      <c r="O22" s="143">
        <v>0</v>
      </c>
      <c r="P22" s="143">
        <v>0</v>
      </c>
      <c r="Q22" s="143">
        <v>31833000</v>
      </c>
      <c r="R22" s="143">
        <v>585772000</v>
      </c>
      <c r="S22" s="143">
        <v>0</v>
      </c>
      <c r="T22" s="143">
        <v>180114000</v>
      </c>
      <c r="U22" s="143">
        <v>0</v>
      </c>
      <c r="V22" s="143">
        <v>33954062</v>
      </c>
      <c r="W22" s="143">
        <v>0</v>
      </c>
      <c r="X22" s="143">
        <v>0</v>
      </c>
      <c r="Y22" s="143">
        <v>36465000</v>
      </c>
      <c r="Z22" s="143">
        <v>10049000</v>
      </c>
      <c r="AA22" s="143">
        <v>0</v>
      </c>
      <c r="AB22" s="143">
        <v>260582062</v>
      </c>
      <c r="AC22" s="143">
        <v>846354062</v>
      </c>
      <c r="AD22" s="143">
        <v>5244000</v>
      </c>
      <c r="AE22" s="143">
        <v>407000</v>
      </c>
      <c r="AF22" s="143">
        <v>0</v>
      </c>
      <c r="AG22" s="143">
        <v>5084000</v>
      </c>
      <c r="AH22" s="143">
        <v>10735000</v>
      </c>
      <c r="AI22" s="143">
        <v>857089062</v>
      </c>
    </row>
    <row r="23" spans="1:35" x14ac:dyDescent="0.2">
      <c r="A23" s="153">
        <v>110714</v>
      </c>
      <c r="B23" s="154" t="s">
        <v>53</v>
      </c>
      <c r="C23" s="154" t="s">
        <v>46</v>
      </c>
      <c r="D23" s="155">
        <v>1</v>
      </c>
      <c r="E23" s="154" t="s">
        <v>33</v>
      </c>
      <c r="F23" s="154" t="s">
        <v>40</v>
      </c>
      <c r="G23" s="155">
        <v>174963000</v>
      </c>
      <c r="H23" s="155">
        <v>108975000</v>
      </c>
      <c r="I23" s="155">
        <v>10160000</v>
      </c>
      <c r="J23" s="155">
        <v>20617000</v>
      </c>
      <c r="K23" s="155">
        <v>20390000</v>
      </c>
      <c r="L23" s="155">
        <v>227000</v>
      </c>
      <c r="M23" s="155">
        <v>88680000</v>
      </c>
      <c r="N23" s="155">
        <v>0</v>
      </c>
      <c r="O23" s="155">
        <v>0</v>
      </c>
      <c r="P23" s="155">
        <v>0</v>
      </c>
      <c r="Q23" s="155">
        <v>13826000</v>
      </c>
      <c r="R23" s="155">
        <v>417221000</v>
      </c>
      <c r="S23" s="155">
        <v>0</v>
      </c>
      <c r="T23" s="155">
        <v>162550000</v>
      </c>
      <c r="U23" s="155">
        <v>0</v>
      </c>
      <c r="V23" s="155">
        <v>27257284</v>
      </c>
      <c r="W23" s="155">
        <v>0</v>
      </c>
      <c r="X23" s="155">
        <v>0</v>
      </c>
      <c r="Y23" s="155">
        <v>8889000</v>
      </c>
      <c r="Z23" s="155">
        <v>7236000</v>
      </c>
      <c r="AA23" s="155">
        <v>0</v>
      </c>
      <c r="AB23" s="155">
        <v>205932284</v>
      </c>
      <c r="AC23" s="155">
        <v>623153284</v>
      </c>
      <c r="AD23" s="155">
        <v>47942000</v>
      </c>
      <c r="AE23" s="155">
        <v>1402000</v>
      </c>
      <c r="AF23" s="155">
        <v>0</v>
      </c>
      <c r="AG23" s="155">
        <v>54608000</v>
      </c>
      <c r="AH23" s="155">
        <v>103952000</v>
      </c>
      <c r="AI23" s="155">
        <v>727105284</v>
      </c>
    </row>
    <row r="24" spans="1:35" x14ac:dyDescent="0.2">
      <c r="A24" s="149">
        <v>122409</v>
      </c>
      <c r="B24" s="150" t="s">
        <v>54</v>
      </c>
      <c r="C24" s="150" t="s">
        <v>46</v>
      </c>
      <c r="D24" s="144">
        <v>1</v>
      </c>
      <c r="E24" s="143" t="s">
        <v>29</v>
      </c>
      <c r="F24" s="151" t="s">
        <v>30</v>
      </c>
      <c r="G24" s="143">
        <v>156505616</v>
      </c>
      <c r="H24" s="143">
        <v>975758</v>
      </c>
      <c r="I24" s="143">
        <v>1528240</v>
      </c>
      <c r="J24" s="143">
        <v>15000</v>
      </c>
      <c r="K24" s="143">
        <v>15000</v>
      </c>
      <c r="L24" s="143">
        <v>0</v>
      </c>
      <c r="M24" s="143">
        <v>24966830</v>
      </c>
      <c r="N24" s="143">
        <v>0</v>
      </c>
      <c r="O24" s="143">
        <v>16147395</v>
      </c>
      <c r="P24" s="143">
        <v>0</v>
      </c>
      <c r="Q24" s="143">
        <v>14824076</v>
      </c>
      <c r="R24" s="143">
        <v>214962915</v>
      </c>
      <c r="S24" s="143">
        <v>0</v>
      </c>
      <c r="T24" s="143">
        <v>178988455</v>
      </c>
      <c r="U24" s="143">
        <v>0</v>
      </c>
      <c r="V24" s="143">
        <v>50312284</v>
      </c>
      <c r="W24" s="143">
        <v>23150385</v>
      </c>
      <c r="X24" s="143">
        <v>0</v>
      </c>
      <c r="Y24" s="143">
        <v>13798847</v>
      </c>
      <c r="Z24" s="143">
        <v>592447</v>
      </c>
      <c r="AA24" s="143">
        <v>16005747</v>
      </c>
      <c r="AB24" s="143">
        <v>282848165</v>
      </c>
      <c r="AC24" s="143">
        <v>497811080</v>
      </c>
      <c r="AD24" s="143">
        <v>1100000</v>
      </c>
      <c r="AE24" s="143">
        <v>4441364</v>
      </c>
      <c r="AF24" s="143">
        <v>0</v>
      </c>
      <c r="AG24" s="143">
        <v>0</v>
      </c>
      <c r="AH24" s="143">
        <v>5541364</v>
      </c>
      <c r="AI24" s="143">
        <v>503352444</v>
      </c>
    </row>
    <row r="25" spans="1:35" x14ac:dyDescent="0.2">
      <c r="A25" s="149">
        <v>126562</v>
      </c>
      <c r="B25" s="150" t="s">
        <v>55</v>
      </c>
      <c r="C25" s="150" t="s">
        <v>56</v>
      </c>
      <c r="D25" s="144">
        <v>1</v>
      </c>
      <c r="E25" s="143" t="s">
        <v>29</v>
      </c>
      <c r="G25" s="143">
        <v>186251013</v>
      </c>
      <c r="H25" s="143">
        <v>309521946</v>
      </c>
      <c r="I25" s="143">
        <v>94518009</v>
      </c>
      <c r="J25" s="143">
        <v>72393664</v>
      </c>
      <c r="K25" s="143">
        <v>6040367</v>
      </c>
      <c r="L25" s="143">
        <v>66353297</v>
      </c>
      <c r="M25" s="143">
        <v>14511405</v>
      </c>
      <c r="N25" s="143">
        <v>422490678</v>
      </c>
      <c r="O25" s="143">
        <v>122220318</v>
      </c>
      <c r="P25" s="143">
        <v>0</v>
      </c>
      <c r="Q25" s="143">
        <v>30288088</v>
      </c>
      <c r="R25" s="143">
        <v>1252195121</v>
      </c>
      <c r="S25" s="143">
        <v>0</v>
      </c>
      <c r="T25" s="143">
        <v>15674327</v>
      </c>
      <c r="U25" s="143">
        <v>0</v>
      </c>
      <c r="V25" s="143">
        <v>14679485</v>
      </c>
      <c r="W25" s="143">
        <v>0</v>
      </c>
      <c r="X25" s="143">
        <v>0</v>
      </c>
      <c r="Y25" s="143">
        <v>34881503</v>
      </c>
      <c r="Z25" s="143">
        <v>10084066</v>
      </c>
      <c r="AA25" s="143">
        <v>6777153</v>
      </c>
      <c r="AB25" s="143">
        <v>82096534</v>
      </c>
      <c r="AC25" s="143">
        <v>1334291655</v>
      </c>
      <c r="AD25" s="143">
        <v>228542</v>
      </c>
      <c r="AE25" s="143">
        <v>8038523</v>
      </c>
      <c r="AF25" s="143">
        <v>0</v>
      </c>
      <c r="AG25" s="143">
        <v>11414861</v>
      </c>
      <c r="AH25" s="143">
        <v>19681926</v>
      </c>
      <c r="AI25" s="143">
        <v>1353973581</v>
      </c>
    </row>
    <row r="26" spans="1:35" x14ac:dyDescent="0.2">
      <c r="A26" s="149">
        <v>126614</v>
      </c>
      <c r="B26" s="150" t="s">
        <v>57</v>
      </c>
      <c r="C26" s="150" t="s">
        <v>56</v>
      </c>
      <c r="D26" s="144">
        <v>1</v>
      </c>
      <c r="E26" s="143" t="s">
        <v>33</v>
      </c>
      <c r="G26" s="143">
        <v>441718444</v>
      </c>
      <c r="H26" s="143">
        <v>336641596</v>
      </c>
      <c r="I26" s="143">
        <v>58336730</v>
      </c>
      <c r="J26" s="143">
        <v>30718004</v>
      </c>
      <c r="K26" s="143">
        <v>3612027</v>
      </c>
      <c r="L26" s="143">
        <v>27105977</v>
      </c>
      <c r="M26" s="143">
        <v>150107973</v>
      </c>
      <c r="N26" s="143">
        <v>0</v>
      </c>
      <c r="O26" s="143">
        <v>28308523</v>
      </c>
      <c r="P26" s="143">
        <v>0</v>
      </c>
      <c r="Q26" s="143">
        <v>9386480</v>
      </c>
      <c r="R26" s="143">
        <v>1055217750</v>
      </c>
      <c r="S26" s="143">
        <v>0</v>
      </c>
      <c r="T26" s="143">
        <v>0</v>
      </c>
      <c r="U26" s="143">
        <v>0</v>
      </c>
      <c r="V26" s="143">
        <v>21373727</v>
      </c>
      <c r="W26" s="143">
        <v>0</v>
      </c>
      <c r="X26" s="143">
        <v>0</v>
      </c>
      <c r="Y26" s="143">
        <v>47568548</v>
      </c>
      <c r="Z26" s="143">
        <v>2834411</v>
      </c>
      <c r="AA26" s="143">
        <v>10333222</v>
      </c>
      <c r="AB26" s="143">
        <v>82109908</v>
      </c>
      <c r="AC26" s="143">
        <v>1137327658</v>
      </c>
      <c r="AD26" s="143">
        <v>2104695</v>
      </c>
      <c r="AE26" s="143">
        <v>30198022</v>
      </c>
      <c r="AF26" s="143">
        <v>0</v>
      </c>
      <c r="AG26" s="143">
        <v>8213330</v>
      </c>
      <c r="AH26" s="143">
        <v>40516047</v>
      </c>
      <c r="AI26" s="143">
        <v>1177843705</v>
      </c>
    </row>
    <row r="27" spans="1:35" x14ac:dyDescent="0.2">
      <c r="A27" s="149">
        <v>126775</v>
      </c>
      <c r="B27" s="150" t="s">
        <v>58</v>
      </c>
      <c r="C27" s="150" t="s">
        <v>56</v>
      </c>
      <c r="D27" s="144">
        <v>1</v>
      </c>
      <c r="E27" s="143" t="s">
        <v>29</v>
      </c>
      <c r="G27" s="143">
        <v>79762662</v>
      </c>
      <c r="H27" s="143">
        <v>34348358</v>
      </c>
      <c r="I27" s="143">
        <v>18542854</v>
      </c>
      <c r="J27" s="143">
        <v>18725798</v>
      </c>
      <c r="K27" s="143">
        <v>366</v>
      </c>
      <c r="L27" s="143">
        <v>18725432</v>
      </c>
      <c r="M27" s="143">
        <v>13805079</v>
      </c>
      <c r="N27" s="143">
        <v>0</v>
      </c>
      <c r="O27" s="143">
        <v>0</v>
      </c>
      <c r="P27" s="143">
        <v>0</v>
      </c>
      <c r="Q27" s="143">
        <v>2846378</v>
      </c>
      <c r="R27" s="143">
        <v>168031129</v>
      </c>
      <c r="S27" s="143">
        <v>0</v>
      </c>
      <c r="T27" s="143">
        <v>0</v>
      </c>
      <c r="U27" s="143">
        <v>0</v>
      </c>
      <c r="V27" s="143">
        <v>5029727</v>
      </c>
      <c r="W27" s="143">
        <v>0</v>
      </c>
      <c r="X27" s="143">
        <v>0</v>
      </c>
      <c r="Y27" s="143">
        <v>10311907</v>
      </c>
      <c r="Z27" s="143">
        <v>4349672</v>
      </c>
      <c r="AA27" s="143">
        <v>956174</v>
      </c>
      <c r="AB27" s="143">
        <v>20647480</v>
      </c>
      <c r="AC27" s="143">
        <v>188678609</v>
      </c>
      <c r="AD27" s="143">
        <v>1629283</v>
      </c>
      <c r="AE27" s="143">
        <v>13366739</v>
      </c>
      <c r="AF27" s="143">
        <v>33775</v>
      </c>
      <c r="AG27" s="143">
        <v>0</v>
      </c>
      <c r="AH27" s="143">
        <v>15029797</v>
      </c>
      <c r="AI27" s="143">
        <v>203708406</v>
      </c>
    </row>
    <row r="28" spans="1:35" x14ac:dyDescent="0.2">
      <c r="A28" s="149">
        <v>126818</v>
      </c>
      <c r="B28" s="150" t="s">
        <v>59</v>
      </c>
      <c r="C28" s="150" t="s">
        <v>56</v>
      </c>
      <c r="D28" s="144">
        <v>1</v>
      </c>
      <c r="E28" s="143" t="s">
        <v>33</v>
      </c>
      <c r="G28" s="143">
        <v>253877125</v>
      </c>
      <c r="H28" s="143">
        <v>212971663</v>
      </c>
      <c r="I28" s="143">
        <v>104950507</v>
      </c>
      <c r="J28" s="143">
        <v>42924186</v>
      </c>
      <c r="K28" s="143">
        <v>706002</v>
      </c>
      <c r="L28" s="143">
        <v>42218184</v>
      </c>
      <c r="M28" s="143">
        <v>123366310</v>
      </c>
      <c r="N28" s="143">
        <v>0</v>
      </c>
      <c r="O28" s="143">
        <v>22358310</v>
      </c>
      <c r="P28" s="143">
        <v>0</v>
      </c>
      <c r="Q28" s="143">
        <v>5362198</v>
      </c>
      <c r="R28" s="143">
        <v>765810299</v>
      </c>
      <c r="S28" s="143">
        <v>0</v>
      </c>
      <c r="T28" s="143">
        <v>5700000</v>
      </c>
      <c r="U28" s="143">
        <v>0</v>
      </c>
      <c r="V28" s="143">
        <v>23862926</v>
      </c>
      <c r="W28" s="143">
        <v>0</v>
      </c>
      <c r="X28" s="143">
        <v>0</v>
      </c>
      <c r="Y28" s="143">
        <v>23460914</v>
      </c>
      <c r="Z28" s="143">
        <v>6621015</v>
      </c>
      <c r="AA28" s="143">
        <v>10071225</v>
      </c>
      <c r="AB28" s="143">
        <v>69716080</v>
      </c>
      <c r="AC28" s="143">
        <v>835526379</v>
      </c>
      <c r="AD28" s="143">
        <v>1779081</v>
      </c>
      <c r="AE28" s="143">
        <v>12714890</v>
      </c>
      <c r="AF28" s="143">
        <v>2300711</v>
      </c>
      <c r="AG28" s="143">
        <v>0</v>
      </c>
      <c r="AH28" s="143">
        <v>16794682</v>
      </c>
      <c r="AI28" s="143">
        <v>852321061</v>
      </c>
    </row>
    <row r="29" spans="1:35" x14ac:dyDescent="0.2">
      <c r="A29" s="156">
        <v>129020</v>
      </c>
      <c r="B29" s="157" t="s">
        <v>60</v>
      </c>
      <c r="C29" s="157" t="s">
        <v>61</v>
      </c>
      <c r="D29" s="158">
        <v>1</v>
      </c>
      <c r="E29" s="158" t="s">
        <v>33</v>
      </c>
      <c r="F29" s="158" t="s">
        <v>62</v>
      </c>
      <c r="G29" s="158">
        <v>246976074</v>
      </c>
      <c r="H29" s="158">
        <v>162745118</v>
      </c>
      <c r="I29" s="158">
        <v>33862202</v>
      </c>
      <c r="J29" s="158">
        <v>29787198</v>
      </c>
      <c r="K29" s="158">
        <v>477334</v>
      </c>
      <c r="L29" s="158">
        <v>29309864</v>
      </c>
      <c r="M29" s="158">
        <v>173099595</v>
      </c>
      <c r="N29" s="158">
        <v>266254233</v>
      </c>
      <c r="O29" s="158">
        <v>15843008</v>
      </c>
      <c r="P29" s="158">
        <v>182356936</v>
      </c>
      <c r="Q29" s="158">
        <v>56119794</v>
      </c>
      <c r="R29" s="158">
        <v>1167044158</v>
      </c>
      <c r="S29" s="158">
        <v>0</v>
      </c>
      <c r="T29" s="158">
        <v>554219350</v>
      </c>
      <c r="U29" s="158">
        <v>0</v>
      </c>
      <c r="V29" s="158">
        <v>21582713</v>
      </c>
      <c r="W29" s="158">
        <v>0</v>
      </c>
      <c r="X29" s="158">
        <v>0</v>
      </c>
      <c r="Y29" s="158">
        <v>23671141</v>
      </c>
      <c r="Z29" s="158">
        <v>1136181</v>
      </c>
      <c r="AA29" s="158">
        <v>39978225</v>
      </c>
      <c r="AB29" s="158">
        <v>640587610</v>
      </c>
      <c r="AC29" s="158">
        <v>1807631768</v>
      </c>
      <c r="AD29" s="158">
        <v>169542</v>
      </c>
      <c r="AE29" s="158">
        <v>1989313</v>
      </c>
      <c r="AF29" s="158">
        <v>17750</v>
      </c>
      <c r="AG29" s="158">
        <v>0</v>
      </c>
      <c r="AH29" s="158">
        <v>2176605</v>
      </c>
      <c r="AI29" s="158">
        <v>1809808373</v>
      </c>
    </row>
    <row r="30" spans="1:35" x14ac:dyDescent="0.2">
      <c r="A30" s="149">
        <v>130943</v>
      </c>
      <c r="B30" s="150" t="s">
        <v>63</v>
      </c>
      <c r="C30" s="150" t="s">
        <v>64</v>
      </c>
      <c r="D30" s="144">
        <v>1</v>
      </c>
      <c r="E30" s="143" t="s">
        <v>33</v>
      </c>
    </row>
    <row r="31" spans="1:35" x14ac:dyDescent="0.2">
      <c r="A31" s="149">
        <v>132903</v>
      </c>
      <c r="B31" s="150" t="s">
        <v>65</v>
      </c>
      <c r="C31" s="150" t="s">
        <v>66</v>
      </c>
      <c r="D31" s="144">
        <v>1</v>
      </c>
      <c r="E31" s="143" t="s">
        <v>33</v>
      </c>
      <c r="G31" s="143">
        <v>204204853</v>
      </c>
      <c r="H31" s="143">
        <v>81738472</v>
      </c>
      <c r="I31" s="143">
        <v>9388268</v>
      </c>
      <c r="J31" s="143">
        <v>15786575</v>
      </c>
      <c r="K31" s="143">
        <v>0</v>
      </c>
      <c r="L31" s="143">
        <v>15786575</v>
      </c>
      <c r="M31" s="143">
        <v>52629029</v>
      </c>
      <c r="N31" s="143">
        <v>0</v>
      </c>
      <c r="O31" s="143">
        <v>0</v>
      </c>
      <c r="P31" s="143">
        <v>0</v>
      </c>
      <c r="Q31" s="143">
        <v>5054435</v>
      </c>
      <c r="R31" s="143">
        <v>368801632</v>
      </c>
      <c r="S31" s="143">
        <v>0</v>
      </c>
      <c r="T31" s="143">
        <v>261339215</v>
      </c>
      <c r="U31" s="143">
        <v>0</v>
      </c>
      <c r="V31" s="143">
        <v>79061378</v>
      </c>
      <c r="W31" s="143">
        <v>69325717</v>
      </c>
      <c r="X31" s="143">
        <v>0</v>
      </c>
      <c r="Y31" s="143">
        <v>0</v>
      </c>
      <c r="Z31" s="143">
        <v>21147728</v>
      </c>
      <c r="AA31" s="143">
        <v>20296620</v>
      </c>
      <c r="AB31" s="143">
        <v>451170658</v>
      </c>
      <c r="AC31" s="143">
        <v>819972290</v>
      </c>
      <c r="AD31" s="143">
        <v>37169150</v>
      </c>
      <c r="AE31" s="143">
        <v>2492202</v>
      </c>
      <c r="AF31" s="143">
        <v>0</v>
      </c>
      <c r="AG31" s="143">
        <v>0</v>
      </c>
      <c r="AH31" s="143">
        <v>39661352</v>
      </c>
      <c r="AI31" s="143">
        <v>859633642</v>
      </c>
    </row>
    <row r="32" spans="1:35" x14ac:dyDescent="0.2">
      <c r="A32" s="149">
        <v>133669</v>
      </c>
      <c r="B32" s="150" t="s">
        <v>67</v>
      </c>
      <c r="C32" s="150" t="s">
        <v>66</v>
      </c>
      <c r="D32" s="144">
        <v>1</v>
      </c>
      <c r="E32" s="143" t="s">
        <v>29</v>
      </c>
      <c r="G32" s="143">
        <v>115365433</v>
      </c>
      <c r="H32" s="143">
        <v>26863903</v>
      </c>
      <c r="I32" s="143">
        <v>8417326</v>
      </c>
      <c r="J32" s="143">
        <v>9998700</v>
      </c>
      <c r="K32" s="143">
        <v>0</v>
      </c>
      <c r="L32" s="143">
        <v>9998700</v>
      </c>
      <c r="M32" s="143">
        <v>44677630</v>
      </c>
      <c r="N32" s="143">
        <v>0</v>
      </c>
      <c r="O32" s="143">
        <v>376701</v>
      </c>
      <c r="P32" s="143">
        <v>12256723</v>
      </c>
      <c r="Q32" s="143">
        <v>0</v>
      </c>
      <c r="R32" s="143">
        <v>217956416</v>
      </c>
      <c r="S32" s="143">
        <v>0</v>
      </c>
      <c r="T32" s="143">
        <v>169581700</v>
      </c>
      <c r="U32" s="143">
        <v>0</v>
      </c>
      <c r="V32" s="143">
        <v>41722145</v>
      </c>
      <c r="W32" s="143">
        <v>18775154</v>
      </c>
      <c r="X32" s="143">
        <v>0</v>
      </c>
      <c r="Y32" s="143">
        <v>0</v>
      </c>
      <c r="Z32" s="143">
        <v>4256087</v>
      </c>
      <c r="AA32" s="143">
        <v>2825729</v>
      </c>
      <c r="AB32" s="143">
        <v>237160815</v>
      </c>
      <c r="AC32" s="143">
        <v>455117231</v>
      </c>
      <c r="AD32" s="143">
        <v>24991080</v>
      </c>
      <c r="AE32" s="143">
        <v>17769782</v>
      </c>
      <c r="AF32" s="143">
        <v>0</v>
      </c>
      <c r="AG32" s="143">
        <v>0</v>
      </c>
      <c r="AH32" s="143">
        <v>42760862</v>
      </c>
      <c r="AI32" s="143">
        <v>497878093</v>
      </c>
    </row>
    <row r="33" spans="1:35" x14ac:dyDescent="0.2">
      <c r="A33" s="149">
        <v>133951</v>
      </c>
      <c r="B33" s="150" t="s">
        <v>68</v>
      </c>
      <c r="C33" s="150" t="s">
        <v>66</v>
      </c>
      <c r="D33" s="144">
        <v>1</v>
      </c>
      <c r="E33" s="143" t="s">
        <v>29</v>
      </c>
      <c r="G33" s="143">
        <v>167312056</v>
      </c>
      <c r="H33" s="143">
        <v>69041615</v>
      </c>
      <c r="I33" s="143">
        <v>10117787</v>
      </c>
      <c r="J33" s="143">
        <v>11297317</v>
      </c>
      <c r="K33" s="143">
        <v>1809393</v>
      </c>
      <c r="L33" s="143">
        <v>9487924</v>
      </c>
      <c r="M33" s="143">
        <v>109162112</v>
      </c>
      <c r="N33" s="143">
        <v>0</v>
      </c>
      <c r="O33" s="143">
        <v>164553</v>
      </c>
      <c r="P33" s="143">
        <v>0</v>
      </c>
      <c r="Q33" s="143">
        <v>9875391</v>
      </c>
      <c r="R33" s="143">
        <v>376970831</v>
      </c>
      <c r="S33" s="143">
        <v>0</v>
      </c>
      <c r="T33" s="143">
        <v>214081170</v>
      </c>
      <c r="U33" s="143">
        <v>0</v>
      </c>
      <c r="V33" s="143">
        <v>76305688</v>
      </c>
      <c r="W33" s="143">
        <v>0</v>
      </c>
      <c r="X33" s="143">
        <v>0</v>
      </c>
      <c r="Y33" s="143">
        <v>0</v>
      </c>
      <c r="Z33" s="143">
        <v>23870622</v>
      </c>
      <c r="AA33" s="143">
        <v>49285232</v>
      </c>
      <c r="AB33" s="143">
        <v>363542712</v>
      </c>
      <c r="AC33" s="143">
        <v>740513543</v>
      </c>
      <c r="AD33" s="143">
        <v>31841501</v>
      </c>
      <c r="AE33" s="143">
        <v>1176090</v>
      </c>
      <c r="AF33" s="143">
        <v>0</v>
      </c>
      <c r="AG33" s="143">
        <v>0</v>
      </c>
      <c r="AH33" s="143">
        <v>33017591</v>
      </c>
      <c r="AI33" s="143">
        <v>773531134</v>
      </c>
    </row>
    <row r="34" spans="1:35" x14ac:dyDescent="0.2">
      <c r="A34" s="149">
        <v>134097</v>
      </c>
      <c r="B34" s="150" t="s">
        <v>69</v>
      </c>
      <c r="C34" s="150" t="s">
        <v>66</v>
      </c>
      <c r="D34" s="144">
        <v>1</v>
      </c>
      <c r="E34" s="143" t="s">
        <v>33</v>
      </c>
      <c r="G34" s="143">
        <v>171636456</v>
      </c>
      <c r="H34" s="143">
        <v>139629747</v>
      </c>
      <c r="I34" s="143">
        <v>17094785</v>
      </c>
      <c r="J34" s="143">
        <v>1458023</v>
      </c>
      <c r="K34" s="143">
        <v>1458023</v>
      </c>
      <c r="L34" s="143">
        <v>0</v>
      </c>
      <c r="M34" s="143">
        <v>133146716</v>
      </c>
      <c r="N34" s="143">
        <v>0</v>
      </c>
      <c r="O34" s="143">
        <v>419766</v>
      </c>
      <c r="P34" s="143">
        <v>0</v>
      </c>
      <c r="Q34" s="143">
        <v>18169014</v>
      </c>
      <c r="R34" s="143">
        <v>481554507</v>
      </c>
      <c r="S34" s="143">
        <v>0</v>
      </c>
      <c r="T34" s="143">
        <v>313307962</v>
      </c>
      <c r="U34" s="143">
        <v>0</v>
      </c>
      <c r="V34" s="143">
        <v>53331107</v>
      </c>
      <c r="W34" s="143">
        <v>61144129</v>
      </c>
      <c r="X34" s="143">
        <v>0</v>
      </c>
      <c r="Y34" s="143">
        <v>38636847</v>
      </c>
      <c r="Z34" s="143">
        <v>15762180</v>
      </c>
      <c r="AA34" s="143">
        <v>42279198</v>
      </c>
      <c r="AB34" s="143">
        <v>524461423</v>
      </c>
      <c r="AC34" s="143">
        <v>1006015930</v>
      </c>
      <c r="AD34" s="143">
        <v>56600000</v>
      </c>
      <c r="AE34" s="143">
        <v>12068527</v>
      </c>
      <c r="AF34" s="143">
        <v>0</v>
      </c>
      <c r="AG34" s="143">
        <v>0</v>
      </c>
      <c r="AH34" s="143">
        <v>68668527</v>
      </c>
      <c r="AI34" s="143">
        <v>1074684457</v>
      </c>
    </row>
    <row r="35" spans="1:35" x14ac:dyDescent="0.2">
      <c r="A35" s="149">
        <v>134130</v>
      </c>
      <c r="B35" s="150" t="s">
        <v>70</v>
      </c>
      <c r="C35" s="150" t="s">
        <v>66</v>
      </c>
      <c r="D35" s="144">
        <v>1</v>
      </c>
      <c r="E35" s="143" t="s">
        <v>33</v>
      </c>
      <c r="G35" s="143">
        <v>276111000</v>
      </c>
      <c r="H35" s="143">
        <v>392326000</v>
      </c>
      <c r="I35" s="143">
        <v>44279000</v>
      </c>
      <c r="J35" s="143">
        <v>633923000</v>
      </c>
      <c r="K35" s="143">
        <v>4152000</v>
      </c>
      <c r="L35" s="143">
        <v>629771000</v>
      </c>
      <c r="M35" s="143">
        <v>136634000</v>
      </c>
      <c r="N35" s="143">
        <v>0</v>
      </c>
      <c r="O35" s="143">
        <v>45643000</v>
      </c>
      <c r="P35" s="143">
        <v>0</v>
      </c>
      <c r="Q35" s="143">
        <v>3831000</v>
      </c>
      <c r="R35" s="143">
        <v>1532747000</v>
      </c>
      <c r="S35" s="143">
        <v>0</v>
      </c>
      <c r="T35" s="143">
        <v>579123000</v>
      </c>
      <c r="U35" s="143">
        <v>0</v>
      </c>
      <c r="V35" s="143">
        <v>61820000</v>
      </c>
      <c r="W35" s="143">
        <v>85525000</v>
      </c>
      <c r="X35" s="143">
        <v>0</v>
      </c>
      <c r="Y35" s="143">
        <v>0</v>
      </c>
      <c r="Z35" s="143">
        <v>44255000</v>
      </c>
      <c r="AA35" s="143">
        <v>30923000</v>
      </c>
      <c r="AB35" s="143">
        <v>801646000</v>
      </c>
      <c r="AC35" s="143">
        <v>2334393000</v>
      </c>
      <c r="AD35" s="143">
        <v>60259000</v>
      </c>
      <c r="AE35" s="143">
        <v>14890000</v>
      </c>
      <c r="AF35" s="143">
        <v>0</v>
      </c>
      <c r="AG35" s="143">
        <v>0</v>
      </c>
      <c r="AH35" s="143">
        <v>75149000</v>
      </c>
      <c r="AI35" s="143">
        <v>2409542000</v>
      </c>
    </row>
    <row r="36" spans="1:35" x14ac:dyDescent="0.2">
      <c r="A36" s="149">
        <v>137351</v>
      </c>
      <c r="B36" s="150" t="s">
        <v>71</v>
      </c>
      <c r="C36" s="150" t="s">
        <v>66</v>
      </c>
      <c r="D36" s="144">
        <v>1</v>
      </c>
      <c r="E36" s="143" t="s">
        <v>33</v>
      </c>
      <c r="G36" s="143">
        <v>157841415</v>
      </c>
      <c r="H36" s="143">
        <v>174056513</v>
      </c>
      <c r="I36" s="143">
        <v>18687088</v>
      </c>
      <c r="J36" s="143">
        <v>112798058</v>
      </c>
      <c r="K36" s="143">
        <v>0</v>
      </c>
      <c r="L36" s="143">
        <v>112798058</v>
      </c>
      <c r="M36" s="143">
        <v>99897484</v>
      </c>
      <c r="N36" s="143">
        <v>0</v>
      </c>
      <c r="O36" s="143">
        <v>472649</v>
      </c>
      <c r="P36" s="143">
        <v>0</v>
      </c>
      <c r="Q36" s="143">
        <v>9259409</v>
      </c>
      <c r="R36" s="143">
        <v>573012616</v>
      </c>
      <c r="S36" s="143">
        <v>0</v>
      </c>
      <c r="T36" s="143">
        <v>284578061</v>
      </c>
      <c r="U36" s="143">
        <v>0</v>
      </c>
      <c r="V36" s="143">
        <v>58217477</v>
      </c>
      <c r="W36" s="143">
        <v>53807175</v>
      </c>
      <c r="X36" s="143">
        <v>0</v>
      </c>
      <c r="Y36" s="143">
        <v>0</v>
      </c>
      <c r="Z36" s="143">
        <v>19359448</v>
      </c>
      <c r="AA36" s="143">
        <v>601232</v>
      </c>
      <c r="AB36" s="143">
        <v>416563393</v>
      </c>
      <c r="AC36" s="143">
        <v>989576009</v>
      </c>
      <c r="AD36" s="143">
        <v>8407236</v>
      </c>
      <c r="AE36" s="143">
        <v>8106319</v>
      </c>
      <c r="AF36" s="143">
        <v>0</v>
      </c>
      <c r="AG36" s="143">
        <v>0</v>
      </c>
      <c r="AH36" s="143">
        <v>16513555</v>
      </c>
      <c r="AI36" s="143">
        <v>1006089564</v>
      </c>
    </row>
    <row r="37" spans="1:35" x14ac:dyDescent="0.2">
      <c r="A37" s="156">
        <v>139755</v>
      </c>
      <c r="B37" s="157" t="s">
        <v>72</v>
      </c>
      <c r="C37" s="157" t="s">
        <v>73</v>
      </c>
      <c r="D37" s="158">
        <v>1</v>
      </c>
      <c r="E37" s="158" t="s">
        <v>33</v>
      </c>
      <c r="F37" s="158" t="s">
        <v>62</v>
      </c>
      <c r="G37" s="158">
        <v>199963731</v>
      </c>
      <c r="H37" s="158">
        <v>407167630</v>
      </c>
      <c r="I37" s="158">
        <v>11269210</v>
      </c>
      <c r="J37" s="158">
        <v>197187956</v>
      </c>
      <c r="K37" s="158">
        <v>0</v>
      </c>
      <c r="L37" s="158">
        <v>197187956</v>
      </c>
      <c r="M37" s="158">
        <v>86470988</v>
      </c>
      <c r="N37" s="158">
        <v>0</v>
      </c>
      <c r="O37" s="158">
        <v>27486727</v>
      </c>
      <c r="P37" s="158">
        <v>0</v>
      </c>
      <c r="Q37" s="158">
        <v>25128679</v>
      </c>
      <c r="R37" s="158">
        <v>954674921</v>
      </c>
      <c r="S37" s="158">
        <v>0</v>
      </c>
      <c r="T37" s="158">
        <v>221854801</v>
      </c>
      <c r="U37" s="158">
        <v>0</v>
      </c>
      <c r="V37" s="158">
        <v>15329390</v>
      </c>
      <c r="W37" s="158">
        <v>0</v>
      </c>
      <c r="X37" s="158">
        <v>0</v>
      </c>
      <c r="Y37" s="158">
        <v>2333916</v>
      </c>
      <c r="Z37" s="158">
        <v>12937106</v>
      </c>
      <c r="AA37" s="158">
        <v>5998490</v>
      </c>
      <c r="AB37" s="158">
        <v>258453703</v>
      </c>
      <c r="AC37" s="158">
        <v>1213128624</v>
      </c>
      <c r="AD37" s="158">
        <v>0</v>
      </c>
      <c r="AE37" s="158">
        <v>74146969</v>
      </c>
      <c r="AF37" s="158">
        <v>0</v>
      </c>
      <c r="AG37" s="158">
        <v>0</v>
      </c>
      <c r="AH37" s="158">
        <v>74146969</v>
      </c>
      <c r="AI37" s="158">
        <v>1287275593</v>
      </c>
    </row>
    <row r="38" spans="1:35" x14ac:dyDescent="0.2">
      <c r="A38" s="149">
        <v>139940</v>
      </c>
      <c r="B38" s="150" t="s">
        <v>74</v>
      </c>
      <c r="C38" s="150" t="s">
        <v>73</v>
      </c>
      <c r="D38" s="144">
        <v>1</v>
      </c>
      <c r="E38" s="143" t="s">
        <v>33</v>
      </c>
      <c r="G38" s="143">
        <v>189341319</v>
      </c>
      <c r="H38" s="143">
        <v>44174681</v>
      </c>
      <c r="I38" s="143">
        <v>5539732</v>
      </c>
      <c r="J38" s="143">
        <v>16075104</v>
      </c>
      <c r="K38" s="143">
        <v>472619</v>
      </c>
      <c r="L38" s="143">
        <v>15602485</v>
      </c>
      <c r="M38" s="143">
        <v>58559096</v>
      </c>
      <c r="N38" s="143">
        <v>0</v>
      </c>
      <c r="O38" s="143">
        <v>0</v>
      </c>
      <c r="P38" s="143">
        <v>0</v>
      </c>
      <c r="Q38" s="143">
        <v>20015774</v>
      </c>
      <c r="R38" s="143">
        <v>333705706</v>
      </c>
      <c r="S38" s="143">
        <v>0</v>
      </c>
      <c r="T38" s="143">
        <v>188655253</v>
      </c>
      <c r="U38" s="143">
        <v>0</v>
      </c>
      <c r="V38" s="143">
        <v>59034267</v>
      </c>
      <c r="W38" s="143">
        <v>0</v>
      </c>
      <c r="X38" s="143">
        <v>3152110</v>
      </c>
      <c r="Y38" s="143">
        <v>250644</v>
      </c>
      <c r="Z38" s="143">
        <v>507477</v>
      </c>
      <c r="AA38" s="143">
        <v>144457</v>
      </c>
      <c r="AB38" s="143">
        <v>251744208</v>
      </c>
      <c r="AC38" s="143">
        <v>585449914</v>
      </c>
      <c r="AD38" s="143">
        <v>0</v>
      </c>
      <c r="AE38" s="143">
        <v>25955533</v>
      </c>
      <c r="AF38" s="143">
        <v>0</v>
      </c>
      <c r="AG38" s="143">
        <v>0</v>
      </c>
      <c r="AH38" s="143">
        <v>25955533</v>
      </c>
      <c r="AI38" s="143">
        <v>611405447</v>
      </c>
    </row>
    <row r="39" spans="1:35" x14ac:dyDescent="0.2">
      <c r="A39" s="149">
        <v>139959</v>
      </c>
      <c r="B39" s="150" t="s">
        <v>75</v>
      </c>
      <c r="C39" s="150" t="s">
        <v>73</v>
      </c>
      <c r="D39" s="144">
        <v>1</v>
      </c>
      <c r="E39" s="143" t="s">
        <v>33</v>
      </c>
      <c r="G39" s="143">
        <v>285376810</v>
      </c>
      <c r="H39" s="143">
        <v>120699807</v>
      </c>
      <c r="I39" s="143">
        <v>37474794</v>
      </c>
      <c r="J39" s="143">
        <v>32591059</v>
      </c>
      <c r="K39" s="143">
        <v>3284042</v>
      </c>
      <c r="L39" s="143">
        <v>29307017</v>
      </c>
      <c r="M39" s="143">
        <v>151288641</v>
      </c>
      <c r="N39" s="143">
        <v>0</v>
      </c>
      <c r="O39" s="143">
        <v>43741633</v>
      </c>
      <c r="P39" s="143">
        <v>0</v>
      </c>
      <c r="Q39" s="143">
        <v>2585133</v>
      </c>
      <c r="R39" s="143">
        <v>673757877</v>
      </c>
      <c r="S39" s="143">
        <v>0</v>
      </c>
      <c r="T39" s="143">
        <v>383568705</v>
      </c>
      <c r="U39" s="143">
        <v>0</v>
      </c>
      <c r="V39" s="143">
        <v>43861302</v>
      </c>
      <c r="W39" s="143">
        <v>3969952</v>
      </c>
      <c r="X39" s="143">
        <v>184</v>
      </c>
      <c r="Y39" s="143">
        <v>50121890</v>
      </c>
      <c r="Z39" s="143">
        <v>8071361</v>
      </c>
      <c r="AA39" s="143">
        <v>4436484</v>
      </c>
      <c r="AB39" s="143">
        <v>494029878</v>
      </c>
      <c r="AC39" s="143">
        <v>1167787755</v>
      </c>
      <c r="AD39" s="143">
        <v>0</v>
      </c>
      <c r="AE39" s="143">
        <v>76584807</v>
      </c>
      <c r="AF39" s="143">
        <v>1077971</v>
      </c>
      <c r="AG39" s="143">
        <v>0</v>
      </c>
      <c r="AH39" s="143">
        <v>77662778</v>
      </c>
      <c r="AI39" s="143">
        <v>1245450533</v>
      </c>
    </row>
    <row r="40" spans="1:35" x14ac:dyDescent="0.2">
      <c r="A40" s="149">
        <v>141574</v>
      </c>
      <c r="B40" s="150" t="s">
        <v>76</v>
      </c>
      <c r="C40" s="150" t="s">
        <v>77</v>
      </c>
      <c r="D40" s="144">
        <v>1</v>
      </c>
      <c r="E40" s="143" t="s">
        <v>33</v>
      </c>
      <c r="G40" s="143">
        <v>146931337</v>
      </c>
      <c r="H40" s="143">
        <v>271489783</v>
      </c>
      <c r="I40" s="143">
        <v>14330239</v>
      </c>
      <c r="J40" s="143">
        <v>37449795</v>
      </c>
      <c r="K40" s="143">
        <v>0</v>
      </c>
      <c r="L40" s="143">
        <v>37449795</v>
      </c>
      <c r="M40" s="143">
        <v>68191161</v>
      </c>
      <c r="N40" s="143">
        <v>0</v>
      </c>
      <c r="O40" s="143">
        <v>0</v>
      </c>
      <c r="P40" s="143">
        <v>23817638</v>
      </c>
      <c r="Q40" s="143">
        <v>411140</v>
      </c>
      <c r="R40" s="143">
        <v>562621093</v>
      </c>
      <c r="S40" s="143">
        <v>0</v>
      </c>
      <c r="T40" s="143">
        <v>190993378</v>
      </c>
      <c r="U40" s="143">
        <v>0</v>
      </c>
      <c r="V40" s="143">
        <v>18344881</v>
      </c>
      <c r="W40" s="143">
        <v>91998360</v>
      </c>
      <c r="X40" s="143">
        <v>0</v>
      </c>
      <c r="Y40" s="143">
        <v>3466822</v>
      </c>
      <c r="Z40" s="143">
        <v>10794413</v>
      </c>
      <c r="AA40" s="143">
        <v>8772158</v>
      </c>
      <c r="AB40" s="143">
        <v>324370012</v>
      </c>
      <c r="AC40" s="143">
        <v>886991105</v>
      </c>
      <c r="AD40" s="143">
        <v>8939043</v>
      </c>
      <c r="AE40" s="143">
        <v>8788662</v>
      </c>
      <c r="AF40" s="143">
        <v>0</v>
      </c>
      <c r="AG40" s="143">
        <v>12422222</v>
      </c>
      <c r="AH40" s="143">
        <v>30149927</v>
      </c>
      <c r="AI40" s="143">
        <v>917141032</v>
      </c>
    </row>
    <row r="41" spans="1:35" x14ac:dyDescent="0.2">
      <c r="A41" s="149">
        <v>153603</v>
      </c>
      <c r="B41" s="150" t="s">
        <v>78</v>
      </c>
      <c r="C41" s="150" t="s">
        <v>79</v>
      </c>
      <c r="D41" s="144">
        <v>1</v>
      </c>
      <c r="E41" s="143" t="s">
        <v>33</v>
      </c>
      <c r="G41" s="143">
        <v>222814970</v>
      </c>
      <c r="H41" s="143">
        <v>158769623</v>
      </c>
      <c r="I41" s="143">
        <v>18420171</v>
      </c>
      <c r="J41" s="143">
        <v>37433193</v>
      </c>
      <c r="K41" s="143">
        <v>181387</v>
      </c>
      <c r="L41" s="143">
        <v>37251806</v>
      </c>
      <c r="M41" s="143">
        <v>142267244</v>
      </c>
      <c r="N41" s="143">
        <v>0</v>
      </c>
      <c r="O41" s="143">
        <v>47076343</v>
      </c>
      <c r="P41" s="143">
        <v>38368985</v>
      </c>
      <c r="Q41" s="143">
        <v>20229841</v>
      </c>
      <c r="R41" s="143">
        <v>685380370</v>
      </c>
      <c r="S41" s="143">
        <v>0</v>
      </c>
      <c r="T41" s="143">
        <v>236194441</v>
      </c>
      <c r="U41" s="143">
        <v>0</v>
      </c>
      <c r="V41" s="143">
        <v>27158647</v>
      </c>
      <c r="W41" s="143">
        <v>0</v>
      </c>
      <c r="X41" s="143">
        <v>0</v>
      </c>
      <c r="Y41" s="143">
        <v>34132495</v>
      </c>
      <c r="Z41" s="143">
        <v>33252865</v>
      </c>
      <c r="AA41" s="143">
        <v>0</v>
      </c>
      <c r="AB41" s="143">
        <v>330738448</v>
      </c>
      <c r="AC41" s="143">
        <v>1016118818</v>
      </c>
      <c r="AD41" s="143">
        <v>13000000</v>
      </c>
      <c r="AE41" s="143">
        <v>15687779</v>
      </c>
      <c r="AF41" s="143">
        <v>0</v>
      </c>
      <c r="AG41" s="143">
        <v>5900361</v>
      </c>
      <c r="AH41" s="143">
        <v>34588140</v>
      </c>
      <c r="AI41" s="143">
        <v>1050706958</v>
      </c>
    </row>
    <row r="42" spans="1:35" x14ac:dyDescent="0.2">
      <c r="A42" s="149">
        <v>153658</v>
      </c>
      <c r="B42" s="150" t="s">
        <v>80</v>
      </c>
      <c r="C42" s="150" t="s">
        <v>79</v>
      </c>
      <c r="D42" s="144">
        <v>1</v>
      </c>
      <c r="E42" s="143" t="s">
        <v>33</v>
      </c>
      <c r="G42" s="143">
        <v>310106000</v>
      </c>
      <c r="H42" s="143">
        <v>327903000</v>
      </c>
      <c r="I42" s="143">
        <v>17113000</v>
      </c>
      <c r="J42" s="143">
        <v>38319000</v>
      </c>
      <c r="K42" s="143">
        <v>0</v>
      </c>
      <c r="L42" s="143">
        <v>38319000</v>
      </c>
      <c r="M42" s="143">
        <v>166651000</v>
      </c>
      <c r="N42" s="143">
        <v>1065744000</v>
      </c>
      <c r="O42" s="143">
        <v>0</v>
      </c>
      <c r="P42" s="143">
        <v>0</v>
      </c>
      <c r="Q42" s="143">
        <v>131365000</v>
      </c>
      <c r="R42" s="143">
        <v>2057201000</v>
      </c>
      <c r="S42" s="143">
        <v>0</v>
      </c>
      <c r="T42" s="143">
        <v>229901000</v>
      </c>
      <c r="U42" s="143">
        <v>0</v>
      </c>
      <c r="V42" s="143">
        <v>15861000</v>
      </c>
      <c r="W42" s="143">
        <v>0</v>
      </c>
      <c r="X42" s="143">
        <v>0</v>
      </c>
      <c r="Y42" s="143">
        <v>64819000</v>
      </c>
      <c r="Z42" s="143">
        <v>104332000</v>
      </c>
      <c r="AA42" s="143">
        <v>0</v>
      </c>
      <c r="AB42" s="143">
        <v>414913000</v>
      </c>
      <c r="AC42" s="143">
        <v>2472114000</v>
      </c>
      <c r="AD42" s="143">
        <v>19862000</v>
      </c>
      <c r="AE42" s="143">
        <v>1106000</v>
      </c>
      <c r="AF42" s="143">
        <v>0</v>
      </c>
      <c r="AG42" s="143">
        <v>15991000</v>
      </c>
      <c r="AH42" s="143">
        <v>36959000</v>
      </c>
      <c r="AI42" s="143">
        <v>2509073000</v>
      </c>
    </row>
    <row r="43" spans="1:35" x14ac:dyDescent="0.2">
      <c r="A43" s="152">
        <v>142276</v>
      </c>
      <c r="B43" s="144" t="s">
        <v>81</v>
      </c>
      <c r="C43" s="144" t="s">
        <v>82</v>
      </c>
      <c r="D43" s="144">
        <v>1</v>
      </c>
      <c r="E43" s="143" t="s">
        <v>29</v>
      </c>
      <c r="G43" s="143">
        <v>62525361</v>
      </c>
      <c r="H43" s="143">
        <v>13653117</v>
      </c>
      <c r="I43" s="143">
        <v>9786215</v>
      </c>
      <c r="J43" s="143">
        <v>8532830</v>
      </c>
      <c r="K43" s="143">
        <v>0</v>
      </c>
      <c r="L43" s="143">
        <v>8532830</v>
      </c>
      <c r="M43" s="143">
        <v>12426182</v>
      </c>
      <c r="N43" s="143">
        <v>0</v>
      </c>
      <c r="O43" s="143">
        <v>6066029</v>
      </c>
      <c r="P43" s="143">
        <v>0</v>
      </c>
      <c r="Q43" s="143">
        <v>3470991</v>
      </c>
      <c r="R43" s="143">
        <v>116460725</v>
      </c>
      <c r="S43" s="143">
        <v>0</v>
      </c>
      <c r="T43" s="143">
        <v>73278111</v>
      </c>
      <c r="U43" s="143">
        <v>0</v>
      </c>
      <c r="V43" s="143">
        <v>29292953</v>
      </c>
      <c r="W43" s="143">
        <v>0</v>
      </c>
      <c r="X43" s="143">
        <v>0</v>
      </c>
      <c r="Y43" s="143">
        <v>5396289</v>
      </c>
      <c r="Z43" s="143">
        <v>252720</v>
      </c>
      <c r="AA43" s="143">
        <v>2124036</v>
      </c>
      <c r="AB43" s="143">
        <v>110344109</v>
      </c>
      <c r="AC43" s="143">
        <v>226804834</v>
      </c>
      <c r="AD43" s="143">
        <v>7375601</v>
      </c>
      <c r="AE43" s="143">
        <v>1937104</v>
      </c>
      <c r="AF43" s="143">
        <v>2101743</v>
      </c>
      <c r="AG43" s="143">
        <v>0</v>
      </c>
      <c r="AH43" s="143">
        <v>11414448</v>
      </c>
      <c r="AI43" s="143">
        <v>238219282</v>
      </c>
    </row>
    <row r="44" spans="1:35" x14ac:dyDescent="0.2">
      <c r="A44" s="149">
        <v>142285</v>
      </c>
      <c r="B44" s="150" t="s">
        <v>83</v>
      </c>
      <c r="C44" s="150" t="s">
        <v>82</v>
      </c>
      <c r="D44" s="144">
        <v>1</v>
      </c>
      <c r="E44" s="143" t="s">
        <v>29</v>
      </c>
      <c r="F44" s="151" t="s">
        <v>30</v>
      </c>
      <c r="G44" s="143">
        <v>78626119</v>
      </c>
      <c r="H44" s="143">
        <v>74263237</v>
      </c>
      <c r="I44" s="143">
        <v>4748152</v>
      </c>
      <c r="J44" s="143">
        <v>4919739</v>
      </c>
      <c r="K44" s="143">
        <v>0</v>
      </c>
      <c r="L44" s="143">
        <v>4919739</v>
      </c>
      <c r="M44" s="143">
        <v>33440256</v>
      </c>
      <c r="N44" s="143">
        <v>0</v>
      </c>
      <c r="O44" s="143">
        <v>9791049</v>
      </c>
      <c r="P44" s="143">
        <v>0</v>
      </c>
      <c r="Q44" s="143">
        <v>2639071</v>
      </c>
      <c r="R44" s="143">
        <v>208427623</v>
      </c>
      <c r="S44" s="143">
        <v>5202656</v>
      </c>
      <c r="T44" s="143">
        <v>109968600</v>
      </c>
      <c r="U44" s="143">
        <v>0</v>
      </c>
      <c r="V44" s="143">
        <v>19921067</v>
      </c>
      <c r="W44" s="143">
        <v>0</v>
      </c>
      <c r="X44" s="143">
        <v>0</v>
      </c>
      <c r="Y44" s="143">
        <v>15362624</v>
      </c>
      <c r="Z44" s="143">
        <v>1834981</v>
      </c>
      <c r="AA44" s="143">
        <v>10057495</v>
      </c>
      <c r="AB44" s="143">
        <v>162347423</v>
      </c>
      <c r="AC44" s="143">
        <v>370775046</v>
      </c>
      <c r="AD44" s="143">
        <v>7789383</v>
      </c>
      <c r="AE44" s="143">
        <v>3361548</v>
      </c>
      <c r="AF44" s="143">
        <v>35239634</v>
      </c>
      <c r="AG44" s="143">
        <v>0</v>
      </c>
      <c r="AH44" s="143">
        <v>46390565</v>
      </c>
      <c r="AI44" s="143">
        <v>417165611</v>
      </c>
    </row>
    <row r="45" spans="1:35" x14ac:dyDescent="0.2">
      <c r="A45" s="149">
        <v>145600</v>
      </c>
      <c r="B45" s="150" t="s">
        <v>84</v>
      </c>
      <c r="C45" s="150" t="s">
        <v>85</v>
      </c>
      <c r="D45" s="144">
        <v>1</v>
      </c>
      <c r="E45" s="143" t="s">
        <v>33</v>
      </c>
      <c r="G45" s="143">
        <v>293442450</v>
      </c>
      <c r="H45" s="143">
        <v>302999520</v>
      </c>
      <c r="I45" s="143">
        <v>17600836</v>
      </c>
      <c r="J45" s="143">
        <v>43140069</v>
      </c>
      <c r="K45" s="143">
        <v>1602793</v>
      </c>
      <c r="L45" s="143">
        <v>41537276</v>
      </c>
      <c r="M45" s="143">
        <v>137479978</v>
      </c>
      <c r="N45" s="143">
        <v>547168329</v>
      </c>
      <c r="O45" s="143">
        <v>131667507</v>
      </c>
      <c r="P45" s="143">
        <v>10318892</v>
      </c>
      <c r="Q45" s="143">
        <v>228440479</v>
      </c>
      <c r="R45" s="143">
        <v>1712258060</v>
      </c>
      <c r="S45" s="143">
        <v>0</v>
      </c>
      <c r="T45" s="143">
        <v>226663208</v>
      </c>
      <c r="U45" s="143">
        <v>0</v>
      </c>
      <c r="V45" s="143">
        <v>35991209</v>
      </c>
      <c r="W45" s="143">
        <v>0</v>
      </c>
      <c r="X45" s="143">
        <v>0</v>
      </c>
      <c r="Y45" s="143">
        <v>27608295</v>
      </c>
      <c r="Z45" s="143">
        <v>4293119</v>
      </c>
      <c r="AA45" s="143">
        <v>349197219</v>
      </c>
      <c r="AB45" s="143">
        <v>643753050</v>
      </c>
      <c r="AC45" s="143">
        <v>2356011110</v>
      </c>
      <c r="AD45" s="143">
        <v>0</v>
      </c>
      <c r="AE45" s="143">
        <v>1416384</v>
      </c>
      <c r="AF45" s="143">
        <v>164558</v>
      </c>
      <c r="AG45" s="143">
        <v>0</v>
      </c>
      <c r="AH45" s="143">
        <v>1580942</v>
      </c>
      <c r="AI45" s="143">
        <v>2357592052</v>
      </c>
    </row>
    <row r="46" spans="1:35" x14ac:dyDescent="0.2">
      <c r="A46" s="149">
        <v>145637</v>
      </c>
      <c r="B46" s="150" t="s">
        <v>86</v>
      </c>
      <c r="C46" s="150" t="s">
        <v>85</v>
      </c>
      <c r="D46" s="144">
        <v>1</v>
      </c>
      <c r="E46" s="143" t="s">
        <v>33</v>
      </c>
      <c r="G46" s="143">
        <v>587954019</v>
      </c>
      <c r="H46" s="143">
        <v>395079360</v>
      </c>
      <c r="I46" s="143">
        <v>57741020</v>
      </c>
      <c r="J46" s="143">
        <v>102347472</v>
      </c>
      <c r="K46" s="143">
        <v>5605840</v>
      </c>
      <c r="L46" s="143">
        <v>96741632</v>
      </c>
      <c r="M46" s="143">
        <v>223888873</v>
      </c>
      <c r="N46" s="143">
        <v>0</v>
      </c>
      <c r="O46" s="143">
        <v>132280161</v>
      </c>
      <c r="P46" s="143">
        <v>4853494</v>
      </c>
      <c r="Q46" s="143">
        <v>12298034</v>
      </c>
      <c r="R46" s="143">
        <v>1516442433</v>
      </c>
      <c r="S46" s="143">
        <v>0</v>
      </c>
      <c r="T46" s="143">
        <v>285697616</v>
      </c>
      <c r="U46" s="143">
        <v>0</v>
      </c>
      <c r="V46" s="143">
        <v>26648217</v>
      </c>
      <c r="W46" s="143">
        <v>0</v>
      </c>
      <c r="X46" s="143">
        <v>0</v>
      </c>
      <c r="Y46" s="143">
        <v>102815606</v>
      </c>
      <c r="Z46" s="143">
        <v>7858319</v>
      </c>
      <c r="AA46" s="143">
        <v>275728936</v>
      </c>
      <c r="AB46" s="143">
        <v>698748694</v>
      </c>
      <c r="AC46" s="143">
        <v>2215191127</v>
      </c>
      <c r="AD46" s="143">
        <v>21274292</v>
      </c>
      <c r="AE46" s="143">
        <v>3299366</v>
      </c>
      <c r="AF46" s="143">
        <v>73349</v>
      </c>
      <c r="AG46" s="143">
        <v>0</v>
      </c>
      <c r="AH46" s="143">
        <v>24647007</v>
      </c>
      <c r="AI46" s="143">
        <v>2239838134</v>
      </c>
    </row>
    <row r="47" spans="1:35" x14ac:dyDescent="0.2">
      <c r="A47" s="149">
        <v>147703</v>
      </c>
      <c r="B47" s="150" t="s">
        <v>87</v>
      </c>
      <c r="C47" s="150" t="s">
        <v>85</v>
      </c>
      <c r="D47" s="144">
        <v>1</v>
      </c>
      <c r="E47" s="143" t="s">
        <v>29</v>
      </c>
      <c r="G47" s="143">
        <v>144211718</v>
      </c>
      <c r="H47" s="143">
        <v>28552723</v>
      </c>
      <c r="I47" s="143">
        <v>9395521</v>
      </c>
      <c r="J47" s="143">
        <v>4540566</v>
      </c>
      <c r="K47" s="143">
        <v>2165808</v>
      </c>
      <c r="L47" s="143">
        <v>2374758</v>
      </c>
      <c r="M47" s="143">
        <v>99985931</v>
      </c>
      <c r="N47" s="143">
        <v>0</v>
      </c>
      <c r="O47" s="143">
        <v>0</v>
      </c>
      <c r="P47" s="143">
        <v>0</v>
      </c>
      <c r="Q47" s="143">
        <v>22687464</v>
      </c>
      <c r="R47" s="143">
        <v>309373923</v>
      </c>
      <c r="S47" s="143">
        <v>1032335</v>
      </c>
      <c r="T47" s="143">
        <v>196433131</v>
      </c>
      <c r="U47" s="143">
        <v>0</v>
      </c>
      <c r="V47" s="143">
        <v>31399160</v>
      </c>
      <c r="W47" s="143">
        <v>0</v>
      </c>
      <c r="X47" s="143">
        <v>0</v>
      </c>
      <c r="Y47" s="143">
        <v>0</v>
      </c>
      <c r="Z47" s="143">
        <v>1058495</v>
      </c>
      <c r="AA47" s="143">
        <v>0</v>
      </c>
      <c r="AB47" s="143">
        <v>229923121</v>
      </c>
      <c r="AC47" s="143">
        <v>539297044</v>
      </c>
      <c r="AD47" s="143">
        <v>1490740</v>
      </c>
      <c r="AE47" s="143">
        <v>0</v>
      </c>
      <c r="AF47" s="143">
        <v>0</v>
      </c>
      <c r="AG47" s="143">
        <v>0</v>
      </c>
      <c r="AH47" s="143">
        <v>1490740</v>
      </c>
      <c r="AI47" s="143">
        <v>540787784</v>
      </c>
    </row>
    <row r="48" spans="1:35" x14ac:dyDescent="0.2">
      <c r="A48" s="149">
        <v>149222</v>
      </c>
      <c r="B48" s="150" t="s">
        <v>88</v>
      </c>
      <c r="C48" s="150" t="s">
        <v>85</v>
      </c>
      <c r="D48" s="144">
        <v>1</v>
      </c>
      <c r="E48" s="143" t="s">
        <v>29</v>
      </c>
      <c r="G48" s="143">
        <v>149807529</v>
      </c>
      <c r="H48" s="143">
        <v>29397209</v>
      </c>
      <c r="I48" s="143">
        <v>27441866</v>
      </c>
      <c r="J48" s="143">
        <v>21963082</v>
      </c>
      <c r="K48" s="143">
        <v>7237585</v>
      </c>
      <c r="L48" s="143">
        <v>14725497</v>
      </c>
      <c r="M48" s="143">
        <v>62436214</v>
      </c>
      <c r="N48" s="143">
        <v>54622838</v>
      </c>
      <c r="O48" s="143">
        <v>65087300</v>
      </c>
      <c r="P48" s="143">
        <v>0</v>
      </c>
      <c r="Q48" s="143">
        <v>247766</v>
      </c>
      <c r="R48" s="143">
        <v>411003804</v>
      </c>
      <c r="S48" s="143">
        <v>0</v>
      </c>
      <c r="T48" s="143">
        <v>155765353</v>
      </c>
      <c r="U48" s="143">
        <v>0</v>
      </c>
      <c r="V48" s="143">
        <v>31751856</v>
      </c>
      <c r="W48" s="143">
        <v>0</v>
      </c>
      <c r="X48" s="143">
        <v>817197</v>
      </c>
      <c r="Y48" s="143">
        <v>9498712</v>
      </c>
      <c r="Z48" s="143">
        <v>2327050</v>
      </c>
      <c r="AA48" s="143">
        <v>138524963</v>
      </c>
      <c r="AB48" s="143">
        <v>338685131</v>
      </c>
      <c r="AC48" s="143">
        <v>749688935</v>
      </c>
      <c r="AD48" s="143">
        <v>18364538</v>
      </c>
      <c r="AE48" s="143">
        <v>792220</v>
      </c>
      <c r="AF48" s="143">
        <v>0</v>
      </c>
      <c r="AG48" s="143">
        <v>0</v>
      </c>
      <c r="AH48" s="143">
        <v>19156758</v>
      </c>
      <c r="AI48" s="143">
        <v>768845693</v>
      </c>
    </row>
    <row r="49" spans="1:35" x14ac:dyDescent="0.2">
      <c r="A49" s="152">
        <v>150136</v>
      </c>
      <c r="B49" s="144" t="s">
        <v>89</v>
      </c>
      <c r="C49" s="144" t="s">
        <v>90</v>
      </c>
      <c r="D49" s="144">
        <v>1</v>
      </c>
      <c r="E49" s="143" t="s">
        <v>29</v>
      </c>
      <c r="G49" s="143">
        <v>135136961</v>
      </c>
      <c r="H49" s="143">
        <v>5269499</v>
      </c>
      <c r="I49" s="143">
        <v>2654646</v>
      </c>
      <c r="J49" s="143">
        <v>13980187</v>
      </c>
      <c r="K49" s="143">
        <v>0</v>
      </c>
      <c r="L49" s="143">
        <v>13980187</v>
      </c>
      <c r="M49" s="143">
        <v>64027869</v>
      </c>
      <c r="N49" s="143">
        <v>0</v>
      </c>
      <c r="O49" s="143">
        <v>15776944</v>
      </c>
      <c r="P49" s="143">
        <v>0</v>
      </c>
      <c r="Q49" s="143">
        <v>3816318</v>
      </c>
      <c r="R49" s="143">
        <v>240662424</v>
      </c>
      <c r="S49" s="143">
        <v>0</v>
      </c>
      <c r="T49" s="143">
        <v>128557054</v>
      </c>
      <c r="U49" s="143">
        <v>0</v>
      </c>
      <c r="V49" s="143">
        <v>31338431</v>
      </c>
      <c r="W49" s="143">
        <v>17966967</v>
      </c>
      <c r="X49" s="143">
        <v>0</v>
      </c>
      <c r="Y49" s="143">
        <v>5412971</v>
      </c>
      <c r="Z49" s="143">
        <v>740346</v>
      </c>
      <c r="AA49" s="143">
        <v>11596749</v>
      </c>
      <c r="AB49" s="143">
        <v>195612518</v>
      </c>
      <c r="AC49" s="143">
        <v>436274942</v>
      </c>
      <c r="AD49" s="143">
        <v>14061770</v>
      </c>
      <c r="AE49" s="143">
        <v>739346</v>
      </c>
      <c r="AF49" s="143">
        <v>0</v>
      </c>
      <c r="AG49" s="143">
        <v>0</v>
      </c>
      <c r="AH49" s="143">
        <v>14801116</v>
      </c>
      <c r="AI49" s="143">
        <v>451076058</v>
      </c>
    </row>
    <row r="50" spans="1:35" x14ac:dyDescent="0.2">
      <c r="A50" s="149">
        <v>151111</v>
      </c>
      <c r="B50" s="150" t="s">
        <v>91</v>
      </c>
      <c r="C50" s="150" t="s">
        <v>90</v>
      </c>
      <c r="D50" s="144">
        <v>1</v>
      </c>
      <c r="E50" s="143" t="s">
        <v>29</v>
      </c>
      <c r="G50" s="143">
        <v>252419583</v>
      </c>
      <c r="H50" s="143">
        <v>215082919</v>
      </c>
      <c r="I50" s="143">
        <v>9555105</v>
      </c>
      <c r="J50" s="143">
        <v>66675761</v>
      </c>
      <c r="K50" s="143">
        <v>665879</v>
      </c>
      <c r="L50" s="143">
        <v>66009882</v>
      </c>
      <c r="M50" s="143">
        <v>122971120</v>
      </c>
      <c r="N50" s="143">
        <v>0</v>
      </c>
      <c r="O50" s="143">
        <v>46402714</v>
      </c>
      <c r="P50" s="143">
        <v>0</v>
      </c>
      <c r="Q50" s="143">
        <v>150017792</v>
      </c>
      <c r="R50" s="143">
        <v>863124994</v>
      </c>
      <c r="S50" s="143">
        <v>0</v>
      </c>
      <c r="T50" s="143">
        <v>214836367</v>
      </c>
      <c r="U50" s="143">
        <v>0</v>
      </c>
      <c r="V50" s="143">
        <v>39229252</v>
      </c>
      <c r="W50" s="143">
        <v>0</v>
      </c>
      <c r="X50" s="143">
        <v>0</v>
      </c>
      <c r="Y50" s="143">
        <v>47211467</v>
      </c>
      <c r="Z50" s="143">
        <v>12308580</v>
      </c>
      <c r="AA50" s="143">
        <v>0</v>
      </c>
      <c r="AB50" s="143">
        <v>313585666</v>
      </c>
      <c r="AC50" s="143">
        <v>1176710660</v>
      </c>
      <c r="AD50" s="143">
        <v>1054116</v>
      </c>
      <c r="AE50" s="143">
        <v>4855224</v>
      </c>
      <c r="AF50" s="143">
        <v>16535</v>
      </c>
      <c r="AG50" s="143">
        <v>0</v>
      </c>
      <c r="AH50" s="143">
        <v>5925875</v>
      </c>
      <c r="AI50" s="143">
        <v>1182636535</v>
      </c>
    </row>
    <row r="51" spans="1:35" x14ac:dyDescent="0.2">
      <c r="A51" s="149">
        <v>151351</v>
      </c>
      <c r="B51" s="150" t="s">
        <v>92</v>
      </c>
      <c r="C51" s="150" t="s">
        <v>90</v>
      </c>
      <c r="D51" s="144">
        <v>1</v>
      </c>
      <c r="E51" s="143" t="s">
        <v>33</v>
      </c>
      <c r="G51" s="143">
        <v>603143013</v>
      </c>
      <c r="H51" s="143">
        <v>122059251</v>
      </c>
      <c r="I51" s="143">
        <v>5194373</v>
      </c>
      <c r="J51" s="143">
        <v>37955980</v>
      </c>
      <c r="K51" s="143">
        <v>1026032</v>
      </c>
      <c r="L51" s="143">
        <v>36929948</v>
      </c>
      <c r="M51" s="143">
        <v>196756341</v>
      </c>
      <c r="N51" s="143">
        <v>0</v>
      </c>
      <c r="O51" s="143">
        <v>12424407</v>
      </c>
      <c r="P51" s="143">
        <v>0</v>
      </c>
      <c r="Q51" s="143">
        <v>34580800</v>
      </c>
      <c r="R51" s="143">
        <v>1012114165</v>
      </c>
      <c r="S51" s="143">
        <v>0</v>
      </c>
      <c r="T51" s="143">
        <v>243004839</v>
      </c>
      <c r="U51" s="143">
        <v>0</v>
      </c>
      <c r="V51" s="143">
        <v>31891343</v>
      </c>
      <c r="W51" s="143">
        <v>0</v>
      </c>
      <c r="X51" s="143">
        <v>0</v>
      </c>
      <c r="Y51" s="143">
        <v>54755507</v>
      </c>
      <c r="Z51" s="143">
        <v>76492072</v>
      </c>
      <c r="AA51" s="143">
        <v>0</v>
      </c>
      <c r="AB51" s="143">
        <v>406143761</v>
      </c>
      <c r="AC51" s="143">
        <v>1418257926</v>
      </c>
      <c r="AD51" s="143">
        <v>10507271</v>
      </c>
      <c r="AE51" s="143">
        <v>9658486</v>
      </c>
      <c r="AF51" s="143">
        <v>28344</v>
      </c>
      <c r="AG51" s="143">
        <v>0</v>
      </c>
      <c r="AH51" s="143">
        <v>20194101</v>
      </c>
      <c r="AI51" s="143">
        <v>1438452027</v>
      </c>
    </row>
    <row r="52" spans="1:35" x14ac:dyDescent="0.2">
      <c r="A52" s="149">
        <v>243780</v>
      </c>
      <c r="B52" s="150" t="s">
        <v>93</v>
      </c>
      <c r="C52" s="150" t="s">
        <v>90</v>
      </c>
      <c r="D52" s="144">
        <v>1</v>
      </c>
      <c r="E52" s="143" t="s">
        <v>33</v>
      </c>
      <c r="G52" s="143">
        <v>533306643</v>
      </c>
      <c r="H52" s="143">
        <v>233854842</v>
      </c>
      <c r="I52" s="143">
        <v>17221725</v>
      </c>
      <c r="J52" s="143">
        <v>66002336</v>
      </c>
      <c r="K52" s="143">
        <v>404229</v>
      </c>
      <c r="L52" s="143">
        <v>65598107</v>
      </c>
      <c r="M52" s="143">
        <v>214452313</v>
      </c>
      <c r="N52" s="143">
        <v>0</v>
      </c>
      <c r="O52" s="143">
        <v>59265757</v>
      </c>
      <c r="P52" s="143">
        <v>0</v>
      </c>
      <c r="Q52" s="143">
        <v>2015563</v>
      </c>
      <c r="R52" s="143">
        <v>1126119179</v>
      </c>
      <c r="S52" s="143">
        <v>15682616</v>
      </c>
      <c r="T52" s="143">
        <v>301160820</v>
      </c>
      <c r="U52" s="143">
        <v>7779348</v>
      </c>
      <c r="V52" s="143">
        <v>32126809</v>
      </c>
      <c r="W52" s="143">
        <v>0</v>
      </c>
      <c r="X52" s="143">
        <v>0</v>
      </c>
      <c r="Y52" s="143">
        <v>63912693</v>
      </c>
      <c r="Z52" s="143">
        <v>263046945</v>
      </c>
      <c r="AA52" s="143">
        <v>39985264</v>
      </c>
      <c r="AB52" s="143">
        <v>723694495</v>
      </c>
      <c r="AC52" s="143">
        <v>1849813674</v>
      </c>
      <c r="AD52" s="143">
        <v>0</v>
      </c>
      <c r="AE52" s="143">
        <v>4848629</v>
      </c>
      <c r="AF52" s="143">
        <v>20803196</v>
      </c>
      <c r="AG52" s="143">
        <v>3012384</v>
      </c>
      <c r="AH52" s="143">
        <v>28664209</v>
      </c>
      <c r="AI52" s="143">
        <v>1878477883</v>
      </c>
    </row>
    <row r="53" spans="1:35" x14ac:dyDescent="0.2">
      <c r="A53" s="149">
        <v>155317</v>
      </c>
      <c r="B53" s="150" t="s">
        <v>94</v>
      </c>
      <c r="C53" s="150" t="s">
        <v>95</v>
      </c>
      <c r="D53" s="144">
        <v>1</v>
      </c>
      <c r="E53" s="143" t="s">
        <v>33</v>
      </c>
      <c r="G53" s="143">
        <v>236846895</v>
      </c>
      <c r="H53" s="143">
        <v>178925091</v>
      </c>
      <c r="I53" s="143">
        <v>28129614</v>
      </c>
      <c r="J53" s="143">
        <v>56755456</v>
      </c>
      <c r="K53" s="143">
        <v>0</v>
      </c>
      <c r="L53" s="143">
        <v>56755456</v>
      </c>
      <c r="M53" s="143">
        <v>148138949</v>
      </c>
      <c r="N53" s="143">
        <v>0</v>
      </c>
      <c r="O53" s="143">
        <v>59639673</v>
      </c>
      <c r="P53" s="143">
        <v>0</v>
      </c>
      <c r="Q53" s="143">
        <v>35135176</v>
      </c>
      <c r="R53" s="143">
        <v>743570854</v>
      </c>
      <c r="S53" s="143">
        <v>0</v>
      </c>
      <c r="T53" s="143">
        <v>251227889</v>
      </c>
      <c r="U53" s="143">
        <v>0</v>
      </c>
      <c r="V53" s="143">
        <v>17804625</v>
      </c>
      <c r="W53" s="143">
        <v>0</v>
      </c>
      <c r="X53" s="143">
        <v>0</v>
      </c>
      <c r="Y53" s="143">
        <v>33145943</v>
      </c>
      <c r="Z53" s="143">
        <v>21580563</v>
      </c>
      <c r="AA53" s="143">
        <v>28534632</v>
      </c>
      <c r="AB53" s="143">
        <v>352293652</v>
      </c>
      <c r="AC53" s="143">
        <v>1095864506</v>
      </c>
      <c r="AD53" s="143">
        <v>12927579</v>
      </c>
      <c r="AE53" s="143">
        <v>14452580</v>
      </c>
      <c r="AF53" s="143">
        <v>49630</v>
      </c>
      <c r="AG53" s="143">
        <v>0</v>
      </c>
      <c r="AH53" s="143">
        <v>27429789</v>
      </c>
      <c r="AI53" s="143">
        <v>1123294295</v>
      </c>
    </row>
    <row r="54" spans="1:35" x14ac:dyDescent="0.2">
      <c r="A54" s="149">
        <v>155399</v>
      </c>
      <c r="B54" s="150" t="s">
        <v>96</v>
      </c>
      <c r="C54" s="150" t="s">
        <v>95</v>
      </c>
      <c r="D54" s="144">
        <v>1</v>
      </c>
      <c r="E54" s="143" t="s">
        <v>29</v>
      </c>
      <c r="G54" s="143">
        <v>170139030</v>
      </c>
      <c r="H54" s="143">
        <v>122903638</v>
      </c>
      <c r="I54" s="143">
        <v>3858632</v>
      </c>
      <c r="J54" s="143">
        <v>60597857</v>
      </c>
      <c r="K54" s="143">
        <v>4461375</v>
      </c>
      <c r="L54" s="143">
        <v>56136482</v>
      </c>
      <c r="M54" s="143">
        <v>48790519</v>
      </c>
      <c r="N54" s="143">
        <v>0</v>
      </c>
      <c r="O54" s="143">
        <v>46840330</v>
      </c>
      <c r="P54" s="143">
        <v>0</v>
      </c>
      <c r="Q54" s="143">
        <v>42138643</v>
      </c>
      <c r="R54" s="143">
        <v>495268649</v>
      </c>
      <c r="S54" s="143">
        <v>0</v>
      </c>
      <c r="T54" s="143">
        <v>164740289</v>
      </c>
      <c r="U54" s="143">
        <v>0</v>
      </c>
      <c r="V54" s="143">
        <v>19881545</v>
      </c>
      <c r="W54" s="143">
        <v>0</v>
      </c>
      <c r="X54" s="143">
        <v>0</v>
      </c>
      <c r="Y54" s="143">
        <v>0</v>
      </c>
      <c r="Z54" s="143">
        <v>2654247</v>
      </c>
      <c r="AA54" s="143">
        <v>6039321</v>
      </c>
      <c r="AB54" s="143">
        <v>193315402</v>
      </c>
      <c r="AC54" s="143">
        <v>688584051</v>
      </c>
      <c r="AD54" s="143">
        <v>7817425</v>
      </c>
      <c r="AE54" s="143">
        <v>20149680</v>
      </c>
      <c r="AF54" s="143">
        <v>637255</v>
      </c>
      <c r="AG54" s="143">
        <v>0</v>
      </c>
      <c r="AH54" s="143">
        <v>28604360</v>
      </c>
      <c r="AI54" s="143">
        <v>717188411</v>
      </c>
    </row>
    <row r="55" spans="1:35" x14ac:dyDescent="0.2">
      <c r="A55" s="149">
        <v>156125</v>
      </c>
      <c r="B55" s="150" t="s">
        <v>97</v>
      </c>
      <c r="C55" s="150" t="s">
        <v>95</v>
      </c>
      <c r="D55" s="144">
        <v>1</v>
      </c>
      <c r="E55" s="143" t="s">
        <v>29</v>
      </c>
      <c r="G55" s="143">
        <v>64134961</v>
      </c>
      <c r="H55" s="143">
        <v>32053448</v>
      </c>
      <c r="I55" s="143">
        <v>473272</v>
      </c>
      <c r="J55" s="143">
        <v>6982545</v>
      </c>
      <c r="K55" s="143">
        <v>6982545</v>
      </c>
      <c r="L55" s="143">
        <v>0</v>
      </c>
      <c r="M55" s="143">
        <v>7863569</v>
      </c>
      <c r="N55" s="143">
        <v>0</v>
      </c>
      <c r="O55" s="143">
        <v>26629769</v>
      </c>
      <c r="P55" s="143">
        <v>0</v>
      </c>
      <c r="Q55" s="143">
        <v>5419036</v>
      </c>
      <c r="R55" s="143">
        <v>143556600</v>
      </c>
      <c r="S55" s="143">
        <v>0</v>
      </c>
      <c r="T55" s="143">
        <v>76352911</v>
      </c>
      <c r="U55" s="143">
        <v>0</v>
      </c>
      <c r="V55" s="143">
        <v>20027424</v>
      </c>
      <c r="W55" s="143">
        <v>132046</v>
      </c>
      <c r="X55" s="143">
        <v>0</v>
      </c>
      <c r="Y55" s="143">
        <v>12841416</v>
      </c>
      <c r="Z55" s="143">
        <v>740842</v>
      </c>
      <c r="AA55" s="143">
        <v>0</v>
      </c>
      <c r="AB55" s="143">
        <v>110094639</v>
      </c>
      <c r="AC55" s="143">
        <v>253651239</v>
      </c>
      <c r="AD55" s="143">
        <v>4300885</v>
      </c>
      <c r="AE55" s="143">
        <v>3876441</v>
      </c>
      <c r="AF55" s="143">
        <v>0</v>
      </c>
      <c r="AG55" s="143">
        <v>3389446</v>
      </c>
      <c r="AH55" s="143">
        <v>11566772</v>
      </c>
      <c r="AI55" s="143">
        <v>265218011</v>
      </c>
    </row>
    <row r="56" spans="1:35" x14ac:dyDescent="0.2">
      <c r="A56" s="149">
        <v>157085</v>
      </c>
      <c r="B56" s="150" t="s">
        <v>98</v>
      </c>
      <c r="C56" s="150" t="s">
        <v>99</v>
      </c>
      <c r="D56" s="144">
        <v>1</v>
      </c>
      <c r="E56" s="143" t="s">
        <v>33</v>
      </c>
      <c r="G56" s="143">
        <v>223365617</v>
      </c>
      <c r="H56" s="143">
        <v>250989348</v>
      </c>
      <c r="I56" s="143">
        <v>139101125</v>
      </c>
      <c r="J56" s="143">
        <v>32052623</v>
      </c>
      <c r="K56" s="143">
        <v>0</v>
      </c>
      <c r="L56" s="143">
        <v>32052623</v>
      </c>
      <c r="M56" s="143">
        <v>136578150</v>
      </c>
      <c r="N56" s="143">
        <v>794084649</v>
      </c>
      <c r="O56" s="143">
        <v>255412613</v>
      </c>
      <c r="P56" s="143">
        <v>0</v>
      </c>
      <c r="Q56" s="143">
        <v>1926503</v>
      </c>
      <c r="R56" s="143">
        <v>1833510628</v>
      </c>
      <c r="S56" s="143">
        <v>0</v>
      </c>
      <c r="T56" s="143">
        <v>296472475</v>
      </c>
      <c r="U56" s="143">
        <v>18216964</v>
      </c>
      <c r="V56" s="143">
        <v>21902831</v>
      </c>
      <c r="W56" s="143">
        <v>24113748</v>
      </c>
      <c r="X56" s="143">
        <v>0</v>
      </c>
      <c r="Y56" s="143">
        <v>42379640</v>
      </c>
      <c r="Z56" s="143">
        <v>147940472</v>
      </c>
      <c r="AA56" s="143">
        <v>24375546</v>
      </c>
      <c r="AB56" s="143">
        <v>575401676</v>
      </c>
      <c r="AC56" s="143">
        <v>2408912304</v>
      </c>
      <c r="AD56" s="143">
        <v>12476839</v>
      </c>
      <c r="AE56" s="143">
        <v>29336751</v>
      </c>
      <c r="AF56" s="143">
        <v>16338375</v>
      </c>
      <c r="AG56" s="143">
        <v>0</v>
      </c>
      <c r="AH56" s="143">
        <v>58151965</v>
      </c>
      <c r="AI56" s="143">
        <v>2467064269</v>
      </c>
    </row>
    <row r="57" spans="1:35" x14ac:dyDescent="0.2">
      <c r="A57" s="149">
        <v>157289</v>
      </c>
      <c r="B57" s="150" t="s">
        <v>100</v>
      </c>
      <c r="C57" s="150" t="s">
        <v>99</v>
      </c>
      <c r="D57" s="144">
        <v>1</v>
      </c>
      <c r="E57" s="143" t="s">
        <v>33</v>
      </c>
      <c r="G57" s="143">
        <v>173275000</v>
      </c>
      <c r="H57" s="143">
        <v>93255000</v>
      </c>
      <c r="I57" s="143">
        <v>9026000</v>
      </c>
      <c r="J57" s="143">
        <v>8231000</v>
      </c>
      <c r="K57" s="143">
        <v>97000</v>
      </c>
      <c r="L57" s="143">
        <v>8134000</v>
      </c>
      <c r="M57" s="143">
        <v>55406000</v>
      </c>
      <c r="N57" s="143">
        <v>211476000</v>
      </c>
      <c r="O57" s="143">
        <v>6577000</v>
      </c>
      <c r="P57" s="143">
        <v>0</v>
      </c>
      <c r="Q57" s="143">
        <v>31107000</v>
      </c>
      <c r="R57" s="143">
        <v>588353000</v>
      </c>
      <c r="S57" s="143">
        <v>0</v>
      </c>
      <c r="T57" s="143">
        <v>153985000</v>
      </c>
      <c r="U57" s="143">
        <v>0</v>
      </c>
      <c r="V57" s="143">
        <v>23135000</v>
      </c>
      <c r="W57" s="143">
        <v>14381000</v>
      </c>
      <c r="X57" s="143">
        <v>0</v>
      </c>
      <c r="Y57" s="143">
        <v>33705000</v>
      </c>
      <c r="Z57" s="143">
        <v>4075000</v>
      </c>
      <c r="AA57" s="143">
        <v>16395000</v>
      </c>
      <c r="AB57" s="143">
        <v>245676000</v>
      </c>
      <c r="AC57" s="143">
        <v>834029000</v>
      </c>
      <c r="AD57" s="143">
        <v>0</v>
      </c>
      <c r="AE57" s="143">
        <v>2538000</v>
      </c>
      <c r="AF57" s="143">
        <v>0</v>
      </c>
      <c r="AG57" s="143">
        <v>749000</v>
      </c>
      <c r="AH57" s="143">
        <v>3287000</v>
      </c>
      <c r="AI57" s="143">
        <v>837316000</v>
      </c>
    </row>
    <row r="58" spans="1:35" x14ac:dyDescent="0.2">
      <c r="A58" s="149">
        <v>159391</v>
      </c>
      <c r="B58" s="150" t="s">
        <v>101</v>
      </c>
      <c r="C58" s="150" t="s">
        <v>102</v>
      </c>
      <c r="D58" s="144">
        <v>1</v>
      </c>
      <c r="E58" s="143" t="s">
        <v>33</v>
      </c>
      <c r="G58" s="143">
        <v>201245544</v>
      </c>
      <c r="H58" s="143">
        <v>116682575</v>
      </c>
      <c r="I58" s="143">
        <v>45354585</v>
      </c>
      <c r="J58" s="143">
        <v>29806166</v>
      </c>
      <c r="K58" s="143">
        <v>0</v>
      </c>
      <c r="L58" s="143">
        <v>29806166</v>
      </c>
      <c r="M58" s="143">
        <v>146848570</v>
      </c>
      <c r="N58" s="143">
        <v>0</v>
      </c>
      <c r="O58" s="143">
        <v>24771480</v>
      </c>
      <c r="P58" s="143">
        <v>0</v>
      </c>
      <c r="Q58" s="143">
        <v>14124408</v>
      </c>
      <c r="R58" s="143">
        <v>578833328</v>
      </c>
      <c r="S58" s="143">
        <v>20374319</v>
      </c>
      <c r="T58" s="143">
        <v>253345138</v>
      </c>
      <c r="U58" s="143">
        <v>0</v>
      </c>
      <c r="V58" s="143">
        <v>19963246</v>
      </c>
      <c r="W58" s="143">
        <v>0</v>
      </c>
      <c r="X58" s="143">
        <v>0</v>
      </c>
      <c r="Y58" s="143">
        <v>22877872</v>
      </c>
      <c r="Z58" s="143">
        <v>16347009</v>
      </c>
      <c r="AA58" s="143">
        <v>60252723</v>
      </c>
      <c r="AB58" s="143">
        <v>393160307</v>
      </c>
      <c r="AC58" s="143">
        <v>971993635</v>
      </c>
      <c r="AD58" s="143">
        <v>23739714</v>
      </c>
      <c r="AE58" s="143">
        <v>17559339</v>
      </c>
      <c r="AF58" s="143">
        <v>1586658</v>
      </c>
      <c r="AG58" s="143">
        <v>7300000</v>
      </c>
      <c r="AH58" s="143">
        <v>50185711</v>
      </c>
      <c r="AI58" s="143">
        <v>1022179346</v>
      </c>
    </row>
    <row r="59" spans="1:35" x14ac:dyDescent="0.2">
      <c r="A59" s="152">
        <v>159647</v>
      </c>
      <c r="B59" s="144" t="s">
        <v>103</v>
      </c>
      <c r="C59" s="144" t="s">
        <v>102</v>
      </c>
      <c r="D59" s="144">
        <v>1</v>
      </c>
      <c r="E59" s="143" t="s">
        <v>29</v>
      </c>
      <c r="G59" s="143">
        <v>43059058</v>
      </c>
      <c r="H59" s="143">
        <v>13021466</v>
      </c>
      <c r="I59" s="143">
        <v>3434117</v>
      </c>
      <c r="J59" s="143">
        <v>470535</v>
      </c>
      <c r="K59" s="143">
        <v>0</v>
      </c>
      <c r="L59" s="143">
        <v>470535</v>
      </c>
      <c r="M59" s="143">
        <v>23111871</v>
      </c>
      <c r="N59" s="143">
        <v>0</v>
      </c>
      <c r="O59" s="143">
        <v>560126</v>
      </c>
      <c r="P59" s="143">
        <v>0</v>
      </c>
      <c r="Q59" s="143">
        <v>1017202</v>
      </c>
      <c r="R59" s="143">
        <v>84674375</v>
      </c>
      <c r="S59" s="143">
        <v>0</v>
      </c>
      <c r="T59" s="143">
        <v>45423984</v>
      </c>
      <c r="U59" s="143">
        <v>0</v>
      </c>
      <c r="V59" s="143">
        <v>10299474</v>
      </c>
      <c r="W59" s="143">
        <v>0</v>
      </c>
      <c r="X59" s="143">
        <v>0</v>
      </c>
      <c r="Y59" s="143">
        <v>9328457</v>
      </c>
      <c r="Z59" s="143">
        <v>2871234</v>
      </c>
      <c r="AA59" s="143">
        <v>17641824</v>
      </c>
      <c r="AB59" s="143">
        <v>85564973</v>
      </c>
      <c r="AC59" s="143">
        <v>170239348</v>
      </c>
      <c r="AD59" s="143">
        <v>12882510</v>
      </c>
      <c r="AE59" s="143">
        <v>665400</v>
      </c>
      <c r="AF59" s="143">
        <v>5986947</v>
      </c>
      <c r="AG59" s="143">
        <v>0</v>
      </c>
      <c r="AH59" s="143">
        <v>19534857</v>
      </c>
      <c r="AI59" s="143">
        <v>189774205</v>
      </c>
    </row>
    <row r="60" spans="1:35" x14ac:dyDescent="0.2">
      <c r="A60" s="149">
        <v>159939</v>
      </c>
      <c r="B60" s="150" t="s">
        <v>104</v>
      </c>
      <c r="C60" s="150" t="s">
        <v>102</v>
      </c>
      <c r="D60" s="144">
        <v>1</v>
      </c>
      <c r="E60" s="143" t="s">
        <v>29</v>
      </c>
      <c r="F60" s="151" t="s">
        <v>30</v>
      </c>
      <c r="G60" s="143">
        <v>54740636</v>
      </c>
      <c r="H60" s="143">
        <v>19586561</v>
      </c>
      <c r="I60" s="143">
        <v>11252648</v>
      </c>
      <c r="J60" s="143">
        <v>17575179</v>
      </c>
      <c r="K60" s="143">
        <v>421812</v>
      </c>
      <c r="L60" s="143">
        <v>17153367</v>
      </c>
      <c r="M60" s="143">
        <v>12456463</v>
      </c>
      <c r="N60" s="143">
        <v>0</v>
      </c>
      <c r="O60" s="143">
        <v>384510</v>
      </c>
      <c r="P60" s="143">
        <v>0</v>
      </c>
      <c r="Q60" s="143">
        <v>5028525</v>
      </c>
      <c r="R60" s="143">
        <v>121024522</v>
      </c>
      <c r="S60" s="143">
        <v>0</v>
      </c>
      <c r="T60" s="143">
        <v>48744766</v>
      </c>
      <c r="U60" s="143">
        <v>0</v>
      </c>
      <c r="V60" s="143">
        <v>11592208</v>
      </c>
      <c r="W60" s="143">
        <v>0</v>
      </c>
      <c r="X60" s="143">
        <v>0</v>
      </c>
      <c r="Y60" s="143">
        <v>602924</v>
      </c>
      <c r="Z60" s="143">
        <v>2438185</v>
      </c>
      <c r="AA60" s="143">
        <v>17590803</v>
      </c>
      <c r="AB60" s="143">
        <v>80968886</v>
      </c>
      <c r="AC60" s="143">
        <v>201993408</v>
      </c>
      <c r="AD60" s="143">
        <v>11291611</v>
      </c>
      <c r="AE60" s="143">
        <v>2597718</v>
      </c>
      <c r="AF60" s="143">
        <v>40000</v>
      </c>
      <c r="AG60" s="143">
        <v>0</v>
      </c>
      <c r="AH60" s="143">
        <v>13929329</v>
      </c>
      <c r="AI60" s="143">
        <v>215922737</v>
      </c>
    </row>
    <row r="61" spans="1:35" x14ac:dyDescent="0.2">
      <c r="A61" s="149">
        <v>160658</v>
      </c>
      <c r="B61" s="150" t="s">
        <v>105</v>
      </c>
      <c r="C61" s="150" t="s">
        <v>102</v>
      </c>
      <c r="D61" s="144">
        <v>1</v>
      </c>
      <c r="E61" s="143" t="s">
        <v>29</v>
      </c>
      <c r="G61" s="143">
        <v>56549979</v>
      </c>
      <c r="H61" s="143">
        <v>21465477</v>
      </c>
      <c r="I61" s="143">
        <v>7495672</v>
      </c>
      <c r="J61" s="143">
        <v>18935275</v>
      </c>
      <c r="K61" s="143">
        <v>0</v>
      </c>
      <c r="L61" s="143">
        <v>18935275</v>
      </c>
      <c r="M61" s="143">
        <v>21062369</v>
      </c>
      <c r="N61" s="143">
        <v>0</v>
      </c>
      <c r="O61" s="143">
        <v>24461</v>
      </c>
      <c r="P61" s="143">
        <v>0</v>
      </c>
      <c r="Q61" s="143">
        <v>6348650</v>
      </c>
      <c r="R61" s="143">
        <v>131881883</v>
      </c>
      <c r="S61" s="143">
        <v>0</v>
      </c>
      <c r="T61" s="143">
        <v>71448390</v>
      </c>
      <c r="U61" s="143">
        <v>0</v>
      </c>
      <c r="V61" s="143">
        <v>42445047</v>
      </c>
      <c r="W61" s="143">
        <v>0</v>
      </c>
      <c r="X61" s="143">
        <v>0</v>
      </c>
      <c r="Y61" s="143">
        <v>2544709</v>
      </c>
      <c r="Z61" s="143">
        <v>11793356</v>
      </c>
      <c r="AA61" s="143">
        <v>2125838</v>
      </c>
      <c r="AB61" s="143">
        <v>130357340</v>
      </c>
      <c r="AC61" s="143">
        <v>262239223</v>
      </c>
      <c r="AD61" s="143">
        <v>12227175</v>
      </c>
      <c r="AE61" s="143">
        <v>2114527</v>
      </c>
      <c r="AF61" s="143">
        <v>500000</v>
      </c>
      <c r="AG61" s="143">
        <v>0</v>
      </c>
      <c r="AH61" s="143">
        <v>14841702</v>
      </c>
      <c r="AI61" s="143">
        <v>277080925</v>
      </c>
    </row>
    <row r="62" spans="1:35" x14ac:dyDescent="0.2">
      <c r="A62" s="152">
        <v>166513</v>
      </c>
      <c r="B62" s="144" t="s">
        <v>106</v>
      </c>
      <c r="C62" s="144" t="s">
        <v>107</v>
      </c>
      <c r="D62" s="144">
        <v>1</v>
      </c>
      <c r="E62" s="143" t="s">
        <v>29</v>
      </c>
      <c r="G62" s="143">
        <v>113418000</v>
      </c>
      <c r="H62" s="143">
        <v>23396000</v>
      </c>
      <c r="I62" s="143">
        <v>2178000</v>
      </c>
      <c r="J62" s="143">
        <v>10855000</v>
      </c>
      <c r="K62" s="143">
        <v>278000</v>
      </c>
      <c r="L62" s="143">
        <v>10577000</v>
      </c>
      <c r="M62" s="143">
        <v>30054000</v>
      </c>
      <c r="N62" s="143">
        <v>0</v>
      </c>
      <c r="O62" s="143">
        <v>228000</v>
      </c>
      <c r="P62" s="143">
        <v>0</v>
      </c>
      <c r="Q62" s="143">
        <v>4694000</v>
      </c>
      <c r="R62" s="143">
        <v>184823000</v>
      </c>
      <c r="S62" s="143">
        <v>0</v>
      </c>
      <c r="T62" s="143">
        <v>76303000</v>
      </c>
      <c r="U62" s="143">
        <v>0</v>
      </c>
      <c r="V62" s="143">
        <v>15858000</v>
      </c>
      <c r="W62" s="143">
        <v>2945000</v>
      </c>
      <c r="X62" s="143">
        <v>0</v>
      </c>
      <c r="Y62" s="143">
        <v>2667000</v>
      </c>
      <c r="Z62" s="143">
        <v>9388000</v>
      </c>
      <c r="AA62" s="143">
        <v>5902000</v>
      </c>
      <c r="AB62" s="143">
        <v>113063000</v>
      </c>
      <c r="AC62" s="143">
        <v>297886000</v>
      </c>
      <c r="AD62" s="143">
        <v>5463000</v>
      </c>
      <c r="AE62" s="143">
        <v>1901000</v>
      </c>
      <c r="AF62" s="143">
        <v>0</v>
      </c>
      <c r="AG62" s="143">
        <v>220000</v>
      </c>
      <c r="AH62" s="143">
        <v>7584000</v>
      </c>
      <c r="AI62" s="143">
        <v>305470000</v>
      </c>
    </row>
    <row r="63" spans="1:35" x14ac:dyDescent="0.2">
      <c r="A63" s="153">
        <v>166629</v>
      </c>
      <c r="B63" s="154" t="s">
        <v>108</v>
      </c>
      <c r="C63" s="154" t="s">
        <v>107</v>
      </c>
      <c r="D63" s="155">
        <v>1</v>
      </c>
      <c r="E63" s="154" t="s">
        <v>33</v>
      </c>
      <c r="F63" s="154" t="s">
        <v>40</v>
      </c>
      <c r="G63" s="155">
        <v>273883000</v>
      </c>
      <c r="H63" s="155">
        <v>103748000</v>
      </c>
      <c r="I63" s="155">
        <v>13547000</v>
      </c>
      <c r="J63" s="155">
        <v>28150000</v>
      </c>
      <c r="K63" s="155">
        <v>377000</v>
      </c>
      <c r="L63" s="155">
        <v>27773000</v>
      </c>
      <c r="M63" s="155">
        <v>160494000</v>
      </c>
      <c r="N63" s="155">
        <v>0</v>
      </c>
      <c r="O63" s="155">
        <v>0</v>
      </c>
      <c r="P63" s="155">
        <v>0</v>
      </c>
      <c r="Q63" s="155">
        <v>20281000</v>
      </c>
      <c r="R63" s="155">
        <v>600103000</v>
      </c>
      <c r="S63" s="155">
        <v>5826000</v>
      </c>
      <c r="T63" s="155">
        <v>235698000</v>
      </c>
      <c r="U63" s="155">
        <v>0</v>
      </c>
      <c r="V63" s="155">
        <v>25359000</v>
      </c>
      <c r="W63" s="155">
        <v>0</v>
      </c>
      <c r="X63" s="155">
        <v>0</v>
      </c>
      <c r="Y63" s="155">
        <v>11620000</v>
      </c>
      <c r="Z63" s="155">
        <v>30589000</v>
      </c>
      <c r="AA63" s="155">
        <v>21123000</v>
      </c>
      <c r="AB63" s="155">
        <v>330215000</v>
      </c>
      <c r="AC63" s="155">
        <v>930318000</v>
      </c>
      <c r="AD63" s="155">
        <v>8444000</v>
      </c>
      <c r="AE63" s="155">
        <v>314000</v>
      </c>
      <c r="AF63" s="155">
        <v>0</v>
      </c>
      <c r="AG63" s="155">
        <v>488000</v>
      </c>
      <c r="AH63" s="155">
        <v>9246000</v>
      </c>
      <c r="AI63" s="155">
        <v>939564000</v>
      </c>
    </row>
    <row r="64" spans="1:35" x14ac:dyDescent="0.2">
      <c r="A64" s="152">
        <v>166638</v>
      </c>
      <c r="B64" s="144" t="s">
        <v>109</v>
      </c>
      <c r="C64" s="144" t="s">
        <v>107</v>
      </c>
      <c r="D64" s="144">
        <v>1</v>
      </c>
      <c r="E64" s="143" t="s">
        <v>29</v>
      </c>
      <c r="G64" s="143">
        <v>125947000</v>
      </c>
      <c r="H64" s="143">
        <v>31153000</v>
      </c>
      <c r="I64" s="143">
        <v>8160000</v>
      </c>
      <c r="J64" s="143">
        <v>12721000</v>
      </c>
      <c r="K64" s="143">
        <v>937000</v>
      </c>
      <c r="L64" s="143">
        <v>11784000</v>
      </c>
      <c r="M64" s="143">
        <v>10017000</v>
      </c>
      <c r="N64" s="143">
        <v>0</v>
      </c>
      <c r="O64" s="143">
        <v>2937000</v>
      </c>
      <c r="P64" s="143">
        <v>0</v>
      </c>
      <c r="Q64" s="143">
        <v>442000</v>
      </c>
      <c r="R64" s="143">
        <v>191377000</v>
      </c>
      <c r="S64" s="143">
        <v>0</v>
      </c>
      <c r="T64" s="143">
        <v>87923000</v>
      </c>
      <c r="U64" s="143">
        <v>0</v>
      </c>
      <c r="V64" s="143">
        <v>18114000</v>
      </c>
      <c r="W64" s="143">
        <v>0</v>
      </c>
      <c r="X64" s="143">
        <v>0</v>
      </c>
      <c r="Y64" s="143">
        <v>2542000</v>
      </c>
      <c r="Z64" s="143">
        <v>11170000</v>
      </c>
      <c r="AA64" s="143">
        <v>6842000</v>
      </c>
      <c r="AB64" s="143">
        <v>126591000</v>
      </c>
      <c r="AC64" s="143">
        <v>317968000</v>
      </c>
      <c r="AD64" s="143">
        <v>5002000</v>
      </c>
      <c r="AE64" s="143">
        <v>137000</v>
      </c>
      <c r="AF64" s="143">
        <v>6000</v>
      </c>
      <c r="AG64" s="143">
        <v>392000</v>
      </c>
      <c r="AH64" s="143">
        <v>5537000</v>
      </c>
      <c r="AI64" s="143">
        <v>323505000</v>
      </c>
    </row>
    <row r="65" spans="1:35" x14ac:dyDescent="0.2">
      <c r="A65" s="149">
        <v>163286</v>
      </c>
      <c r="B65" s="150" t="s">
        <v>110</v>
      </c>
      <c r="C65" s="150" t="s">
        <v>111</v>
      </c>
      <c r="D65" s="144">
        <v>1</v>
      </c>
      <c r="E65" s="143" t="s">
        <v>33</v>
      </c>
      <c r="G65" s="143">
        <v>376243543</v>
      </c>
      <c r="H65" s="143">
        <v>347217675</v>
      </c>
      <c r="I65" s="143">
        <v>49120880</v>
      </c>
      <c r="J65" s="143">
        <v>72571883</v>
      </c>
      <c r="K65" s="143">
        <v>5187894</v>
      </c>
      <c r="L65" s="143">
        <v>67383989</v>
      </c>
      <c r="M65" s="143">
        <v>191059830</v>
      </c>
      <c r="N65" s="143">
        <v>0</v>
      </c>
      <c r="O65" s="143">
        <v>25658611</v>
      </c>
      <c r="P65" s="143">
        <v>0</v>
      </c>
      <c r="Q65" s="143">
        <v>33897360</v>
      </c>
      <c r="R65" s="143">
        <v>1095769782</v>
      </c>
      <c r="S65" s="143">
        <v>0</v>
      </c>
      <c r="T65" s="143">
        <v>407234194</v>
      </c>
      <c r="U65" s="143">
        <v>0</v>
      </c>
      <c r="V65" s="143">
        <v>22805121</v>
      </c>
      <c r="W65" s="143">
        <v>0</v>
      </c>
      <c r="X65" s="143">
        <v>0</v>
      </c>
      <c r="Y65" s="143">
        <v>18375935</v>
      </c>
      <c r="Z65" s="143">
        <v>30367349</v>
      </c>
      <c r="AA65" s="143">
        <v>135304</v>
      </c>
      <c r="AB65" s="143">
        <v>478917903</v>
      </c>
      <c r="AC65" s="143">
        <v>1574687685</v>
      </c>
      <c r="AD65" s="143">
        <v>26364679</v>
      </c>
      <c r="AE65" s="143">
        <v>17905953</v>
      </c>
      <c r="AF65" s="143">
        <v>30920</v>
      </c>
      <c r="AG65" s="143">
        <v>0</v>
      </c>
      <c r="AH65" s="143">
        <v>44301552</v>
      </c>
      <c r="AI65" s="143">
        <v>1618989237</v>
      </c>
    </row>
    <row r="66" spans="1:35" x14ac:dyDescent="0.2">
      <c r="A66" s="149">
        <v>161253</v>
      </c>
      <c r="B66" s="150" t="s">
        <v>112</v>
      </c>
      <c r="C66" s="150" t="s">
        <v>113</v>
      </c>
      <c r="D66" s="144">
        <v>1</v>
      </c>
      <c r="E66" s="143" t="s">
        <v>29</v>
      </c>
      <c r="F66" s="151" t="s">
        <v>30</v>
      </c>
      <c r="G66" s="143">
        <v>81081000</v>
      </c>
      <c r="H66" s="143">
        <v>43126000</v>
      </c>
      <c r="I66" s="143">
        <v>7671000</v>
      </c>
      <c r="J66" s="143">
        <v>11373000</v>
      </c>
      <c r="K66" s="143">
        <v>0</v>
      </c>
      <c r="L66" s="143">
        <v>11373000</v>
      </c>
      <c r="M66" s="143">
        <v>47400000</v>
      </c>
      <c r="N66" s="143">
        <v>0</v>
      </c>
      <c r="O66" s="143">
        <v>20626000</v>
      </c>
      <c r="P66" s="143">
        <v>0</v>
      </c>
      <c r="Q66" s="143">
        <v>10918000</v>
      </c>
      <c r="R66" s="143">
        <v>222195000</v>
      </c>
      <c r="S66" s="143">
        <v>0</v>
      </c>
      <c r="T66" s="143">
        <v>95764000</v>
      </c>
      <c r="U66" s="143">
        <v>0</v>
      </c>
      <c r="V66" s="143">
        <v>12777000</v>
      </c>
      <c r="W66" s="143">
        <v>3011000</v>
      </c>
      <c r="X66" s="143">
        <v>0</v>
      </c>
      <c r="Y66" s="143">
        <v>9098000</v>
      </c>
      <c r="Z66" s="143">
        <v>11523000</v>
      </c>
      <c r="AA66" s="143">
        <v>890000</v>
      </c>
      <c r="AB66" s="143">
        <v>133063000</v>
      </c>
      <c r="AC66" s="143">
        <v>355258000</v>
      </c>
      <c r="AD66" s="143">
        <v>2047000</v>
      </c>
      <c r="AE66" s="143">
        <v>19945000</v>
      </c>
      <c r="AF66" s="143">
        <v>1566000</v>
      </c>
      <c r="AG66" s="143">
        <v>0</v>
      </c>
      <c r="AH66" s="143">
        <v>23558000</v>
      </c>
      <c r="AI66" s="143">
        <v>378816000</v>
      </c>
    </row>
    <row r="67" spans="1:35" x14ac:dyDescent="0.2">
      <c r="A67" s="149">
        <v>170976</v>
      </c>
      <c r="B67" s="150" t="s">
        <v>114</v>
      </c>
      <c r="C67" s="150" t="s">
        <v>115</v>
      </c>
      <c r="D67" s="144">
        <v>1</v>
      </c>
      <c r="E67" s="143" t="s">
        <v>33</v>
      </c>
      <c r="G67" s="143">
        <v>796877000</v>
      </c>
      <c r="H67" s="143">
        <v>804173000</v>
      </c>
      <c r="I67" s="143">
        <v>3414000</v>
      </c>
      <c r="J67" s="143">
        <v>135524000</v>
      </c>
      <c r="K67" s="143">
        <v>0</v>
      </c>
      <c r="L67" s="143">
        <v>135524000</v>
      </c>
      <c r="M67" s="143">
        <v>242657000</v>
      </c>
      <c r="N67" s="143">
        <v>2411131000</v>
      </c>
      <c r="O67" s="143">
        <v>118717000</v>
      </c>
      <c r="P67" s="143">
        <v>0</v>
      </c>
      <c r="Q67" s="143">
        <v>2809000</v>
      </c>
      <c r="R67" s="143">
        <v>4515302000</v>
      </c>
      <c r="S67" s="143">
        <v>0</v>
      </c>
      <c r="T67" s="143">
        <v>316255000</v>
      </c>
      <c r="U67" s="143">
        <v>0</v>
      </c>
      <c r="V67" s="143">
        <v>19660000</v>
      </c>
      <c r="W67" s="143">
        <v>0</v>
      </c>
      <c r="X67" s="143">
        <v>0</v>
      </c>
      <c r="Y67" s="143">
        <v>126366000</v>
      </c>
      <c r="Z67" s="143">
        <v>1612128000</v>
      </c>
      <c r="AA67" s="143">
        <v>122099000</v>
      </c>
      <c r="AB67" s="143">
        <v>2196508000</v>
      </c>
      <c r="AC67" s="143">
        <v>6711810000</v>
      </c>
      <c r="AD67" s="143">
        <v>400000</v>
      </c>
      <c r="AE67" s="143">
        <v>24556000</v>
      </c>
      <c r="AF67" s="143">
        <v>56734000</v>
      </c>
      <c r="AG67" s="143">
        <v>0</v>
      </c>
      <c r="AH67" s="143">
        <v>81690000</v>
      </c>
      <c r="AI67" s="143">
        <v>6793500000</v>
      </c>
    </row>
    <row r="68" spans="1:35" x14ac:dyDescent="0.2">
      <c r="A68" s="149">
        <v>171100</v>
      </c>
      <c r="B68" s="150" t="s">
        <v>116</v>
      </c>
      <c r="C68" s="150" t="s">
        <v>115</v>
      </c>
      <c r="D68" s="144">
        <v>1</v>
      </c>
      <c r="E68" s="143" t="s">
        <v>33</v>
      </c>
      <c r="G68" s="143">
        <v>568444780</v>
      </c>
      <c r="H68" s="143">
        <v>296874368</v>
      </c>
      <c r="I68" s="143">
        <v>10356103</v>
      </c>
      <c r="J68" s="143">
        <v>65815925</v>
      </c>
      <c r="K68" s="143">
        <v>6513226</v>
      </c>
      <c r="L68" s="143">
        <v>59302699</v>
      </c>
      <c r="M68" s="143">
        <v>280227455</v>
      </c>
      <c r="N68" s="143">
        <v>0</v>
      </c>
      <c r="O68" s="143">
        <v>166897250</v>
      </c>
      <c r="P68" s="143">
        <v>0</v>
      </c>
      <c r="Q68" s="143">
        <v>939854</v>
      </c>
      <c r="R68" s="143">
        <v>1389555735</v>
      </c>
      <c r="S68" s="143">
        <v>0</v>
      </c>
      <c r="T68" s="143">
        <v>283685200</v>
      </c>
      <c r="U68" s="143">
        <v>0</v>
      </c>
      <c r="V68" s="143">
        <v>43424069</v>
      </c>
      <c r="W68" s="143">
        <v>0</v>
      </c>
      <c r="X68" s="143">
        <v>0</v>
      </c>
      <c r="Y68" s="143">
        <v>46195820</v>
      </c>
      <c r="Z68" s="143">
        <v>288510111</v>
      </c>
      <c r="AA68" s="143">
        <v>67467726</v>
      </c>
      <c r="AB68" s="143">
        <v>729282926</v>
      </c>
      <c r="AC68" s="143">
        <v>2118838661</v>
      </c>
      <c r="AD68" s="143">
        <v>0</v>
      </c>
      <c r="AE68" s="143">
        <v>17743182</v>
      </c>
      <c r="AF68" s="143">
        <v>17227079</v>
      </c>
      <c r="AG68" s="143">
        <v>0</v>
      </c>
      <c r="AH68" s="143">
        <v>34970261</v>
      </c>
      <c r="AI68" s="143">
        <v>2153808922</v>
      </c>
    </row>
    <row r="69" spans="1:35" x14ac:dyDescent="0.2">
      <c r="A69" s="149">
        <v>171128</v>
      </c>
      <c r="B69" s="150" t="s">
        <v>117</v>
      </c>
      <c r="C69" s="150" t="s">
        <v>115</v>
      </c>
      <c r="D69" s="144">
        <v>1</v>
      </c>
      <c r="E69" s="143" t="s">
        <v>29</v>
      </c>
      <c r="G69" s="143">
        <v>67034000</v>
      </c>
      <c r="H69" s="143">
        <v>32614000</v>
      </c>
      <c r="I69" s="143">
        <v>2645000</v>
      </c>
      <c r="J69" s="143">
        <v>12968000</v>
      </c>
      <c r="K69" s="143">
        <v>0</v>
      </c>
      <c r="L69" s="143">
        <v>12968000</v>
      </c>
      <c r="M69" s="143">
        <v>28083000</v>
      </c>
      <c r="N69" s="143">
        <v>0</v>
      </c>
      <c r="O69" s="143">
        <v>4127000</v>
      </c>
      <c r="P69" s="143">
        <v>0</v>
      </c>
      <c r="Q69" s="143">
        <v>0</v>
      </c>
      <c r="R69" s="143">
        <v>147471000</v>
      </c>
      <c r="S69" s="143">
        <v>0</v>
      </c>
      <c r="T69" s="143">
        <v>47924000</v>
      </c>
      <c r="U69" s="143">
        <v>0</v>
      </c>
      <c r="V69" s="143">
        <v>6784000</v>
      </c>
      <c r="W69" s="143">
        <v>0</v>
      </c>
      <c r="X69" s="143">
        <v>0</v>
      </c>
      <c r="Y69" s="143">
        <v>12077000</v>
      </c>
      <c r="Z69" s="143">
        <v>2371000</v>
      </c>
      <c r="AA69" s="143">
        <v>0</v>
      </c>
      <c r="AB69" s="143">
        <v>69156000</v>
      </c>
      <c r="AC69" s="143">
        <v>216627000</v>
      </c>
      <c r="AD69" s="143">
        <v>1310000</v>
      </c>
      <c r="AE69" s="143">
        <v>2107000</v>
      </c>
      <c r="AF69" s="143">
        <v>0</v>
      </c>
      <c r="AG69" s="143">
        <v>0</v>
      </c>
      <c r="AH69" s="143">
        <v>3417000</v>
      </c>
      <c r="AI69" s="143">
        <v>220044000</v>
      </c>
    </row>
    <row r="70" spans="1:35" x14ac:dyDescent="0.2">
      <c r="A70" s="149">
        <v>172644</v>
      </c>
      <c r="B70" s="150" t="s">
        <v>118</v>
      </c>
      <c r="C70" s="150" t="s">
        <v>115</v>
      </c>
      <c r="D70" s="144">
        <v>1</v>
      </c>
      <c r="E70" s="143" t="s">
        <v>33</v>
      </c>
      <c r="G70" s="143">
        <v>214692131</v>
      </c>
      <c r="H70" s="143">
        <v>111789445</v>
      </c>
      <c r="I70" s="143">
        <v>13397556</v>
      </c>
      <c r="J70" s="143">
        <v>110259146</v>
      </c>
      <c r="K70" s="143">
        <v>1860136</v>
      </c>
      <c r="L70" s="143">
        <v>108399010</v>
      </c>
      <c r="M70" s="143">
        <v>30872124</v>
      </c>
      <c r="N70" s="143">
        <v>0</v>
      </c>
      <c r="O70" s="143">
        <v>13721989</v>
      </c>
      <c r="P70" s="143">
        <v>0</v>
      </c>
      <c r="Q70" s="143">
        <v>10103700</v>
      </c>
      <c r="R70" s="143">
        <v>504836091</v>
      </c>
      <c r="S70" s="143">
        <v>0</v>
      </c>
      <c r="T70" s="143">
        <v>214167658</v>
      </c>
      <c r="U70" s="143">
        <v>0</v>
      </c>
      <c r="V70" s="143">
        <v>46379965</v>
      </c>
      <c r="W70" s="143">
        <v>0</v>
      </c>
      <c r="X70" s="143">
        <v>0</v>
      </c>
      <c r="Y70" s="143">
        <v>29034023</v>
      </c>
      <c r="Z70" s="143">
        <v>943500</v>
      </c>
      <c r="AA70" s="143">
        <v>16611307</v>
      </c>
      <c r="AB70" s="143">
        <v>307136453</v>
      </c>
      <c r="AC70" s="143">
        <v>811972544</v>
      </c>
      <c r="AD70" s="143">
        <v>0</v>
      </c>
      <c r="AE70" s="143">
        <v>7276027</v>
      </c>
      <c r="AF70" s="143">
        <v>5067266</v>
      </c>
      <c r="AG70" s="143">
        <v>0</v>
      </c>
      <c r="AH70" s="143">
        <v>12343293</v>
      </c>
      <c r="AI70" s="143">
        <v>824315837</v>
      </c>
    </row>
    <row r="71" spans="1:35" x14ac:dyDescent="0.2">
      <c r="A71" s="149">
        <v>172699</v>
      </c>
      <c r="B71" s="150" t="s">
        <v>119</v>
      </c>
      <c r="C71" s="150" t="s">
        <v>115</v>
      </c>
      <c r="D71" s="144">
        <v>1</v>
      </c>
      <c r="E71" s="143" t="s">
        <v>29</v>
      </c>
      <c r="G71" s="143">
        <v>202730381</v>
      </c>
      <c r="H71" s="143">
        <v>19961873</v>
      </c>
      <c r="I71" s="143">
        <v>2262509</v>
      </c>
      <c r="J71" s="143">
        <v>8740241</v>
      </c>
      <c r="K71" s="143">
        <v>281235</v>
      </c>
      <c r="L71" s="143">
        <v>8459006</v>
      </c>
      <c r="M71" s="143">
        <v>93833913</v>
      </c>
      <c r="N71" s="143">
        <v>0</v>
      </c>
      <c r="O71" s="143">
        <v>0</v>
      </c>
      <c r="P71" s="143">
        <v>0</v>
      </c>
      <c r="Q71" s="143">
        <v>35528638</v>
      </c>
      <c r="R71" s="143">
        <v>363057555</v>
      </c>
      <c r="S71" s="143">
        <v>0</v>
      </c>
      <c r="T71" s="143">
        <v>109615100</v>
      </c>
      <c r="U71" s="143">
        <v>0</v>
      </c>
      <c r="V71" s="143">
        <v>30793355</v>
      </c>
      <c r="W71" s="143">
        <v>0</v>
      </c>
      <c r="X71" s="143">
        <v>0</v>
      </c>
      <c r="Y71" s="143">
        <v>14105750</v>
      </c>
      <c r="Z71" s="143">
        <v>16213805</v>
      </c>
      <c r="AA71" s="143">
        <v>0</v>
      </c>
      <c r="AB71" s="143">
        <v>170728010</v>
      </c>
      <c r="AC71" s="143">
        <v>533785565</v>
      </c>
      <c r="AD71" s="143">
        <v>0</v>
      </c>
      <c r="AE71" s="143">
        <v>3159630</v>
      </c>
      <c r="AF71" s="143">
        <v>0</v>
      </c>
      <c r="AG71" s="143">
        <v>0</v>
      </c>
      <c r="AH71" s="143">
        <v>3159630</v>
      </c>
      <c r="AI71" s="143">
        <v>536945195</v>
      </c>
    </row>
    <row r="72" spans="1:35" x14ac:dyDescent="0.2">
      <c r="A72" s="149">
        <v>174066</v>
      </c>
      <c r="B72" s="150" t="s">
        <v>120</v>
      </c>
      <c r="C72" s="150" t="s">
        <v>121</v>
      </c>
      <c r="D72" s="144">
        <v>1</v>
      </c>
      <c r="E72" s="143" t="s">
        <v>33</v>
      </c>
      <c r="G72" s="143">
        <v>536854047</v>
      </c>
      <c r="H72" s="143">
        <v>480598704</v>
      </c>
      <c r="I72" s="143">
        <v>46454781</v>
      </c>
      <c r="J72" s="143">
        <v>271393988</v>
      </c>
      <c r="K72" s="143">
        <v>10528892</v>
      </c>
      <c r="L72" s="143">
        <v>260865096</v>
      </c>
      <c r="M72" s="143">
        <v>299013679</v>
      </c>
      <c r="N72" s="143">
        <v>0</v>
      </c>
      <c r="O72" s="143">
        <v>113294710</v>
      </c>
      <c r="P72" s="143">
        <v>0</v>
      </c>
      <c r="Q72" s="143">
        <v>4197779</v>
      </c>
      <c r="R72" s="143">
        <v>1751807688</v>
      </c>
      <c r="S72" s="143">
        <v>61187122</v>
      </c>
      <c r="T72" s="143">
        <v>552697800</v>
      </c>
      <c r="U72" s="143">
        <v>0</v>
      </c>
      <c r="V72" s="143">
        <v>44759116</v>
      </c>
      <c r="W72" s="143">
        <v>47705896</v>
      </c>
      <c r="X72" s="143">
        <v>51131584</v>
      </c>
      <c r="Y72" s="143">
        <v>139196852</v>
      </c>
      <c r="Z72" s="143">
        <v>176303697</v>
      </c>
      <c r="AA72" s="143">
        <v>0</v>
      </c>
      <c r="AB72" s="143">
        <v>1072982067</v>
      </c>
      <c r="AC72" s="143">
        <v>2824789755</v>
      </c>
      <c r="AD72" s="143">
        <v>75800856</v>
      </c>
      <c r="AE72" s="143">
        <v>44433740</v>
      </c>
      <c r="AF72" s="143">
        <v>1184443</v>
      </c>
      <c r="AG72" s="143">
        <v>27952145</v>
      </c>
      <c r="AH72" s="143">
        <v>149371184</v>
      </c>
      <c r="AI72" s="143">
        <v>2974160939</v>
      </c>
    </row>
    <row r="73" spans="1:35" x14ac:dyDescent="0.2">
      <c r="A73" s="149">
        <v>178396</v>
      </c>
      <c r="B73" s="150" t="s">
        <v>122</v>
      </c>
      <c r="C73" s="150" t="s">
        <v>123</v>
      </c>
      <c r="D73" s="144">
        <v>1</v>
      </c>
      <c r="E73" s="143" t="s">
        <v>33</v>
      </c>
      <c r="G73" s="143">
        <v>246626964</v>
      </c>
      <c r="H73" s="143">
        <v>129791018</v>
      </c>
      <c r="I73" s="143">
        <v>40054479</v>
      </c>
      <c r="J73" s="143">
        <v>42656944</v>
      </c>
      <c r="K73" s="143">
        <v>0</v>
      </c>
      <c r="L73" s="143">
        <v>42656944</v>
      </c>
      <c r="M73" s="143">
        <v>401320020</v>
      </c>
      <c r="N73" s="143">
        <v>616482579</v>
      </c>
      <c r="O73" s="143">
        <v>15403026</v>
      </c>
      <c r="P73" s="143">
        <v>0</v>
      </c>
      <c r="Q73" s="143">
        <v>19747271</v>
      </c>
      <c r="R73" s="143">
        <v>1512082301</v>
      </c>
      <c r="S73" s="143">
        <v>21222964</v>
      </c>
      <c r="T73" s="143">
        <v>228144650</v>
      </c>
      <c r="U73" s="143">
        <v>0</v>
      </c>
      <c r="V73" s="143">
        <v>21763800</v>
      </c>
      <c r="W73" s="143">
        <v>0</v>
      </c>
      <c r="X73" s="143">
        <v>0</v>
      </c>
      <c r="Y73" s="143">
        <v>28408229</v>
      </c>
      <c r="Z73" s="143">
        <v>120317092</v>
      </c>
      <c r="AA73" s="143">
        <v>0</v>
      </c>
      <c r="AB73" s="143">
        <v>419856735</v>
      </c>
      <c r="AC73" s="143">
        <v>1931939036</v>
      </c>
      <c r="AD73" s="143">
        <v>4486644</v>
      </c>
      <c r="AE73" s="143">
        <v>8632320</v>
      </c>
      <c r="AF73" s="143">
        <v>13714076</v>
      </c>
      <c r="AG73" s="143">
        <v>0</v>
      </c>
      <c r="AH73" s="143">
        <v>26833040</v>
      </c>
      <c r="AI73" s="143">
        <v>1958772076</v>
      </c>
    </row>
    <row r="74" spans="1:35" x14ac:dyDescent="0.2">
      <c r="A74" s="149">
        <v>178402</v>
      </c>
      <c r="B74" s="150" t="s">
        <v>124</v>
      </c>
      <c r="C74" s="150" t="s">
        <v>123</v>
      </c>
      <c r="D74" s="144">
        <v>1</v>
      </c>
      <c r="E74" s="143" t="s">
        <v>29</v>
      </c>
      <c r="G74" s="143">
        <v>118350353</v>
      </c>
      <c r="H74" s="143">
        <v>27328942</v>
      </c>
      <c r="I74" s="143">
        <v>5748076</v>
      </c>
      <c r="J74" s="143">
        <v>7082910</v>
      </c>
      <c r="K74" s="143">
        <v>0</v>
      </c>
      <c r="L74" s="143">
        <v>7082910</v>
      </c>
      <c r="M74" s="143">
        <v>58981036</v>
      </c>
      <c r="N74" s="143">
        <v>0</v>
      </c>
      <c r="O74" s="143">
        <v>4240287</v>
      </c>
      <c r="P74" s="143">
        <v>0</v>
      </c>
      <c r="Q74" s="143">
        <v>9259574</v>
      </c>
      <c r="R74" s="143">
        <v>230991178</v>
      </c>
      <c r="S74" s="143">
        <v>0</v>
      </c>
      <c r="T74" s="143">
        <v>79577788</v>
      </c>
      <c r="U74" s="143">
        <v>0</v>
      </c>
      <c r="V74" s="143">
        <v>14076752</v>
      </c>
      <c r="W74" s="143">
        <v>0</v>
      </c>
      <c r="X74" s="143">
        <v>0</v>
      </c>
      <c r="Y74" s="143">
        <v>10016034</v>
      </c>
      <c r="Z74" s="143">
        <v>24472644</v>
      </c>
      <c r="AA74" s="143">
        <v>0</v>
      </c>
      <c r="AB74" s="143">
        <v>128143218</v>
      </c>
      <c r="AC74" s="143">
        <v>359134396</v>
      </c>
      <c r="AD74" s="143">
        <v>915109</v>
      </c>
      <c r="AE74" s="143">
        <v>0</v>
      </c>
      <c r="AF74" s="143">
        <v>4168961</v>
      </c>
      <c r="AG74" s="143">
        <v>0</v>
      </c>
      <c r="AH74" s="143">
        <v>5084070</v>
      </c>
      <c r="AI74" s="143">
        <v>364218466</v>
      </c>
    </row>
    <row r="75" spans="1:35" x14ac:dyDescent="0.2">
      <c r="A75" s="149">
        <v>178411</v>
      </c>
      <c r="B75" s="150" t="s">
        <v>125</v>
      </c>
      <c r="C75" s="150" t="s">
        <v>123</v>
      </c>
      <c r="D75" s="144">
        <v>1</v>
      </c>
      <c r="E75" s="143" t="s">
        <v>29</v>
      </c>
      <c r="G75" s="143">
        <v>52064883</v>
      </c>
      <c r="H75" s="143">
        <v>25204925</v>
      </c>
      <c r="I75" s="143">
        <v>2737836</v>
      </c>
      <c r="J75" s="143">
        <v>11653743</v>
      </c>
      <c r="K75" s="143">
        <v>0</v>
      </c>
      <c r="L75" s="143">
        <v>11653743</v>
      </c>
      <c r="M75" s="143">
        <v>15980177</v>
      </c>
      <c r="N75" s="143">
        <v>0</v>
      </c>
      <c r="O75" s="143">
        <v>668542</v>
      </c>
      <c r="P75" s="143">
        <v>0</v>
      </c>
      <c r="Q75" s="143">
        <v>2353865</v>
      </c>
      <c r="R75" s="143">
        <v>110663971</v>
      </c>
      <c r="S75" s="143">
        <v>0</v>
      </c>
      <c r="T75" s="143">
        <v>47698395</v>
      </c>
      <c r="U75" s="143">
        <v>0</v>
      </c>
      <c r="V75" s="143">
        <v>5993790</v>
      </c>
      <c r="W75" s="143">
        <v>0</v>
      </c>
      <c r="X75" s="143">
        <v>0</v>
      </c>
      <c r="Y75" s="143">
        <v>4309126</v>
      </c>
      <c r="Z75" s="143">
        <v>22388016</v>
      </c>
      <c r="AA75" s="143">
        <v>73850</v>
      </c>
      <c r="AB75" s="143">
        <v>80463177</v>
      </c>
      <c r="AC75" s="143">
        <v>191127148</v>
      </c>
      <c r="AD75" s="143">
        <v>0</v>
      </c>
      <c r="AE75" s="143">
        <v>5645827</v>
      </c>
      <c r="AF75" s="143">
        <v>5535551</v>
      </c>
      <c r="AG75" s="143">
        <v>0</v>
      </c>
      <c r="AH75" s="143">
        <v>11181378</v>
      </c>
      <c r="AI75" s="143">
        <v>202308526</v>
      </c>
    </row>
    <row r="76" spans="1:35" x14ac:dyDescent="0.2">
      <c r="A76" s="149">
        <v>178420</v>
      </c>
      <c r="B76" s="150" t="s">
        <v>126</v>
      </c>
      <c r="C76" s="150" t="s">
        <v>123</v>
      </c>
      <c r="D76" s="144">
        <v>1</v>
      </c>
      <c r="E76" s="143" t="s">
        <v>29</v>
      </c>
      <c r="G76" s="143">
        <v>78497080</v>
      </c>
      <c r="H76" s="143">
        <v>12643580</v>
      </c>
      <c r="I76" s="143">
        <v>5450380</v>
      </c>
      <c r="J76" s="143">
        <v>5540501</v>
      </c>
      <c r="K76" s="143">
        <v>0</v>
      </c>
      <c r="L76" s="143">
        <v>5540501</v>
      </c>
      <c r="M76" s="143">
        <v>19537550</v>
      </c>
      <c r="N76" s="143">
        <v>0</v>
      </c>
      <c r="O76" s="143">
        <v>1356116</v>
      </c>
      <c r="P76" s="143">
        <v>0</v>
      </c>
      <c r="Q76" s="143">
        <v>3653269</v>
      </c>
      <c r="R76" s="143">
        <v>126678476</v>
      </c>
      <c r="S76" s="143">
        <v>0</v>
      </c>
      <c r="T76" s="143">
        <v>58364065</v>
      </c>
      <c r="U76" s="143">
        <v>0</v>
      </c>
      <c r="V76" s="143">
        <v>16116719</v>
      </c>
      <c r="W76" s="143">
        <v>0</v>
      </c>
      <c r="X76" s="143">
        <v>0</v>
      </c>
      <c r="Y76" s="143">
        <v>9652544</v>
      </c>
      <c r="Z76" s="143">
        <v>11458548</v>
      </c>
      <c r="AA76" s="143">
        <v>0</v>
      </c>
      <c r="AB76" s="143">
        <v>95591876</v>
      </c>
      <c r="AC76" s="143">
        <v>222270352</v>
      </c>
      <c r="AD76" s="143">
        <v>0</v>
      </c>
      <c r="AE76" s="143">
        <v>1189801</v>
      </c>
      <c r="AF76" s="143">
        <v>2956390</v>
      </c>
      <c r="AG76" s="143">
        <v>0</v>
      </c>
      <c r="AH76" s="143">
        <v>4146191</v>
      </c>
      <c r="AI76" s="143">
        <v>226416543</v>
      </c>
    </row>
    <row r="77" spans="1:35" x14ac:dyDescent="0.2">
      <c r="A77" s="149">
        <v>175856</v>
      </c>
      <c r="B77" s="150" t="s">
        <v>127</v>
      </c>
      <c r="C77" s="150" t="s">
        <v>128</v>
      </c>
      <c r="D77" s="144">
        <v>1</v>
      </c>
      <c r="E77" s="143" t="s">
        <v>29</v>
      </c>
      <c r="F77" s="151" t="s">
        <v>30</v>
      </c>
      <c r="G77" s="143">
        <v>35023778</v>
      </c>
      <c r="H77" s="143">
        <v>52386994</v>
      </c>
      <c r="I77" s="143">
        <v>3286389</v>
      </c>
      <c r="J77" s="143">
        <v>1986644</v>
      </c>
      <c r="K77" s="143">
        <v>1986644</v>
      </c>
      <c r="L77" s="143">
        <v>0</v>
      </c>
      <c r="M77" s="143">
        <v>8155929</v>
      </c>
      <c r="N77" s="143">
        <v>0</v>
      </c>
      <c r="O77" s="143">
        <v>2339722</v>
      </c>
      <c r="P77" s="143">
        <v>0</v>
      </c>
      <c r="Q77" s="143">
        <v>4332578</v>
      </c>
      <c r="R77" s="143">
        <v>107512034</v>
      </c>
      <c r="S77" s="143">
        <v>0</v>
      </c>
      <c r="T77" s="143">
        <v>49034768</v>
      </c>
      <c r="U77" s="143">
        <v>0</v>
      </c>
      <c r="V77" s="143">
        <v>26802298</v>
      </c>
      <c r="W77" s="143">
        <v>0</v>
      </c>
      <c r="X77" s="143">
        <v>0</v>
      </c>
      <c r="Y77" s="143">
        <v>0</v>
      </c>
      <c r="Z77" s="143">
        <v>2581871</v>
      </c>
      <c r="AA77" s="143">
        <v>11709</v>
      </c>
      <c r="AB77" s="143">
        <v>78430646</v>
      </c>
      <c r="AC77" s="143">
        <v>185942680</v>
      </c>
      <c r="AD77" s="143">
        <v>13091791</v>
      </c>
      <c r="AE77" s="143">
        <v>672898</v>
      </c>
      <c r="AF77" s="143">
        <v>0</v>
      </c>
      <c r="AG77" s="143">
        <v>0</v>
      </c>
      <c r="AH77" s="143">
        <v>13764689</v>
      </c>
      <c r="AI77" s="143">
        <v>199707369</v>
      </c>
    </row>
    <row r="78" spans="1:35" x14ac:dyDescent="0.2">
      <c r="A78" s="149">
        <v>176017</v>
      </c>
      <c r="B78" s="150" t="s">
        <v>129</v>
      </c>
      <c r="C78" s="150" t="s">
        <v>128</v>
      </c>
      <c r="D78" s="144">
        <v>1</v>
      </c>
      <c r="E78" s="143" t="s">
        <v>29</v>
      </c>
      <c r="F78" s="151" t="s">
        <v>30</v>
      </c>
      <c r="G78" s="143">
        <v>130678186</v>
      </c>
      <c r="H78" s="143">
        <v>26366672</v>
      </c>
      <c r="I78" s="143">
        <v>116416</v>
      </c>
      <c r="J78" s="143">
        <v>17823242</v>
      </c>
      <c r="K78" s="143">
        <v>0</v>
      </c>
      <c r="L78" s="143">
        <v>17823242</v>
      </c>
      <c r="M78" s="143">
        <v>60303113</v>
      </c>
      <c r="N78" s="143">
        <v>0</v>
      </c>
      <c r="O78" s="143">
        <v>8937227</v>
      </c>
      <c r="P78" s="143">
        <v>0</v>
      </c>
      <c r="Q78" s="143">
        <v>6703567</v>
      </c>
      <c r="R78" s="143">
        <v>250928423</v>
      </c>
      <c r="S78" s="143">
        <v>0</v>
      </c>
      <c r="T78" s="143">
        <v>70628676</v>
      </c>
      <c r="U78" s="143">
        <v>0</v>
      </c>
      <c r="V78" s="143">
        <v>45174175</v>
      </c>
      <c r="W78" s="143">
        <v>6090465</v>
      </c>
      <c r="X78" s="143">
        <v>0</v>
      </c>
      <c r="Y78" s="143">
        <v>40336776</v>
      </c>
      <c r="Z78" s="143">
        <v>12904203</v>
      </c>
      <c r="AA78" s="143">
        <v>0</v>
      </c>
      <c r="AB78" s="143">
        <v>175134295</v>
      </c>
      <c r="AC78" s="143">
        <v>426062718</v>
      </c>
      <c r="AD78" s="143">
        <v>2272905</v>
      </c>
      <c r="AE78" s="143">
        <v>42679108</v>
      </c>
      <c r="AF78" s="143">
        <v>36780</v>
      </c>
      <c r="AG78" s="143">
        <v>385825</v>
      </c>
      <c r="AH78" s="143">
        <v>45374618</v>
      </c>
      <c r="AI78" s="143">
        <v>471437336</v>
      </c>
    </row>
    <row r="79" spans="1:35" x14ac:dyDescent="0.2">
      <c r="A79" s="153">
        <v>176080</v>
      </c>
      <c r="B79" s="154" t="s">
        <v>130</v>
      </c>
      <c r="C79" s="154" t="s">
        <v>128</v>
      </c>
      <c r="D79" s="155">
        <v>1</v>
      </c>
      <c r="E79" s="155" t="s">
        <v>33</v>
      </c>
      <c r="F79" s="155" t="s">
        <v>40</v>
      </c>
      <c r="G79" s="155">
        <v>104995144</v>
      </c>
      <c r="H79" s="155">
        <v>126237708</v>
      </c>
      <c r="I79" s="155">
        <v>13723341</v>
      </c>
      <c r="J79" s="155">
        <v>17401391</v>
      </c>
      <c r="K79" s="155">
        <v>927996</v>
      </c>
      <c r="L79" s="155">
        <v>16473395</v>
      </c>
      <c r="M79" s="155">
        <v>59136635</v>
      </c>
      <c r="N79" s="155">
        <v>0</v>
      </c>
      <c r="O79" s="155">
        <v>31322703</v>
      </c>
      <c r="P79" s="155">
        <v>310061</v>
      </c>
      <c r="Q79" s="155">
        <v>2977702</v>
      </c>
      <c r="R79" s="155">
        <v>356104685</v>
      </c>
      <c r="S79" s="155">
        <v>25859912</v>
      </c>
      <c r="T79" s="155">
        <v>151649034</v>
      </c>
      <c r="U79" s="155">
        <v>0</v>
      </c>
      <c r="V79" s="155">
        <v>28661532</v>
      </c>
      <c r="W79" s="155">
        <v>0</v>
      </c>
      <c r="X79" s="155">
        <v>0</v>
      </c>
      <c r="Y79" s="155">
        <v>16279476</v>
      </c>
      <c r="Z79" s="155">
        <v>6091339</v>
      </c>
      <c r="AA79" s="155">
        <v>343877</v>
      </c>
      <c r="AB79" s="155">
        <v>228885170</v>
      </c>
      <c r="AC79" s="155">
        <v>584989855</v>
      </c>
      <c r="AD79" s="155">
        <v>13917041</v>
      </c>
      <c r="AE79" s="155">
        <v>12479949</v>
      </c>
      <c r="AF79" s="155">
        <v>0</v>
      </c>
      <c r="AG79" s="155">
        <v>0</v>
      </c>
      <c r="AH79" s="155">
        <v>26396990</v>
      </c>
      <c r="AI79" s="155">
        <v>611386845</v>
      </c>
    </row>
    <row r="80" spans="1:35" x14ac:dyDescent="0.2">
      <c r="A80" s="149">
        <v>176372</v>
      </c>
      <c r="B80" s="150" t="s">
        <v>131</v>
      </c>
      <c r="C80" s="150" t="s">
        <v>128</v>
      </c>
      <c r="D80" s="144">
        <v>1</v>
      </c>
      <c r="E80" s="143" t="s">
        <v>29</v>
      </c>
      <c r="F80" s="151" t="s">
        <v>30</v>
      </c>
      <c r="G80" s="143">
        <v>78142957</v>
      </c>
      <c r="H80" s="143">
        <v>34507280</v>
      </c>
      <c r="I80" s="143">
        <v>8574789</v>
      </c>
      <c r="J80" s="143">
        <v>7944341</v>
      </c>
      <c r="K80" s="143">
        <v>0</v>
      </c>
      <c r="L80" s="143">
        <v>7944341</v>
      </c>
      <c r="M80" s="143">
        <v>26683568</v>
      </c>
      <c r="N80" s="143">
        <v>0</v>
      </c>
      <c r="O80" s="143">
        <v>2360267</v>
      </c>
      <c r="P80" s="143">
        <v>0</v>
      </c>
      <c r="Q80" s="143">
        <v>5224040</v>
      </c>
      <c r="R80" s="143">
        <v>163437242</v>
      </c>
      <c r="S80" s="143">
        <v>0</v>
      </c>
      <c r="T80" s="143">
        <v>73071786</v>
      </c>
      <c r="U80" s="143">
        <v>0</v>
      </c>
      <c r="V80" s="143">
        <v>72633419</v>
      </c>
      <c r="W80" s="143">
        <v>105050</v>
      </c>
      <c r="X80" s="143">
        <v>0</v>
      </c>
      <c r="Y80" s="143">
        <v>4467199</v>
      </c>
      <c r="Z80" s="143">
        <v>1308837</v>
      </c>
      <c r="AA80" s="143">
        <v>742437</v>
      </c>
      <c r="AB80" s="143">
        <v>152328728</v>
      </c>
      <c r="AC80" s="143">
        <v>315765970</v>
      </c>
      <c r="AD80" s="143">
        <v>6918497</v>
      </c>
      <c r="AE80" s="143">
        <v>3652071</v>
      </c>
      <c r="AF80" s="143">
        <v>0</v>
      </c>
      <c r="AG80" s="143">
        <v>1007618</v>
      </c>
      <c r="AH80" s="143">
        <v>11578186</v>
      </c>
      <c r="AI80" s="143">
        <v>327344156</v>
      </c>
    </row>
    <row r="81" spans="1:35" x14ac:dyDescent="0.2">
      <c r="A81" s="149">
        <v>180461</v>
      </c>
      <c r="B81" s="150" t="s">
        <v>132</v>
      </c>
      <c r="C81" s="150" t="s">
        <v>133</v>
      </c>
      <c r="D81" s="144">
        <v>1</v>
      </c>
      <c r="E81" s="143" t="s">
        <v>33</v>
      </c>
      <c r="F81" s="151" t="s">
        <v>30</v>
      </c>
      <c r="G81" s="143">
        <v>99208990</v>
      </c>
      <c r="H81" s="143">
        <v>78883572</v>
      </c>
      <c r="I81" s="143">
        <v>3934192</v>
      </c>
      <c r="J81" s="143">
        <v>9331424</v>
      </c>
      <c r="K81" s="143">
        <v>0</v>
      </c>
      <c r="L81" s="143">
        <v>9331424</v>
      </c>
      <c r="M81" s="143">
        <v>30761259</v>
      </c>
      <c r="N81" s="143">
        <v>0</v>
      </c>
      <c r="O81" s="143">
        <v>22773253</v>
      </c>
      <c r="P81" s="143">
        <v>20332934</v>
      </c>
      <c r="Q81" s="143">
        <v>0</v>
      </c>
      <c r="R81" s="143">
        <v>265225624</v>
      </c>
      <c r="S81" s="143">
        <v>0</v>
      </c>
      <c r="T81" s="143">
        <v>57288114</v>
      </c>
      <c r="U81" s="143">
        <v>0</v>
      </c>
      <c r="V81" s="143">
        <v>15959813</v>
      </c>
      <c r="W81" s="143">
        <v>0</v>
      </c>
      <c r="X81" s="143">
        <v>0</v>
      </c>
      <c r="Y81" s="143">
        <v>10293153</v>
      </c>
      <c r="Z81" s="143">
        <v>4139477</v>
      </c>
      <c r="AA81" s="143">
        <v>10848014</v>
      </c>
      <c r="AB81" s="143">
        <v>98528571</v>
      </c>
      <c r="AC81" s="143">
        <v>363754195</v>
      </c>
      <c r="AD81" s="143">
        <v>5209592</v>
      </c>
      <c r="AE81" s="143">
        <v>2683306</v>
      </c>
      <c r="AF81" s="143">
        <v>101811</v>
      </c>
      <c r="AG81" s="143">
        <v>0</v>
      </c>
      <c r="AH81" s="143">
        <v>7994709</v>
      </c>
      <c r="AI81" s="143">
        <v>371748904</v>
      </c>
    </row>
    <row r="82" spans="1:35" x14ac:dyDescent="0.2">
      <c r="A82" s="149">
        <v>180489</v>
      </c>
      <c r="B82" s="150" t="s">
        <v>134</v>
      </c>
      <c r="C82" s="150" t="s">
        <v>133</v>
      </c>
      <c r="D82" s="144">
        <v>1</v>
      </c>
      <c r="E82" s="143" t="s">
        <v>29</v>
      </c>
      <c r="F82" s="151" t="s">
        <v>30</v>
      </c>
      <c r="G82" s="143">
        <v>100215115</v>
      </c>
      <c r="H82" s="143">
        <v>46979785</v>
      </c>
      <c r="I82" s="143">
        <v>8582574</v>
      </c>
      <c r="J82" s="143">
        <v>4892185</v>
      </c>
      <c r="K82" s="143">
        <v>0</v>
      </c>
      <c r="L82" s="143">
        <v>4892185</v>
      </c>
      <c r="M82" s="143">
        <v>30180763</v>
      </c>
      <c r="N82" s="143">
        <v>0</v>
      </c>
      <c r="O82" s="143">
        <v>0</v>
      </c>
      <c r="P82" s="143">
        <v>0</v>
      </c>
      <c r="Q82" s="143">
        <v>28810217</v>
      </c>
      <c r="R82" s="143">
        <v>219660639</v>
      </c>
      <c r="S82" s="143">
        <v>0</v>
      </c>
      <c r="T82" s="143">
        <v>54593965</v>
      </c>
      <c r="U82" s="143">
        <v>0</v>
      </c>
      <c r="V82" s="143">
        <v>23073017</v>
      </c>
      <c r="W82" s="143">
        <v>0</v>
      </c>
      <c r="X82" s="143">
        <v>0</v>
      </c>
      <c r="Y82" s="143">
        <v>7814333</v>
      </c>
      <c r="Z82" s="143">
        <v>4991845</v>
      </c>
      <c r="AA82" s="143">
        <v>276521</v>
      </c>
      <c r="AB82" s="143">
        <v>90749681</v>
      </c>
      <c r="AC82" s="143">
        <v>310410320</v>
      </c>
      <c r="AD82" s="143">
        <v>0</v>
      </c>
      <c r="AE82" s="143">
        <v>6349524</v>
      </c>
      <c r="AF82" s="143">
        <v>0</v>
      </c>
      <c r="AG82" s="143">
        <v>0</v>
      </c>
      <c r="AH82" s="143">
        <v>6349524</v>
      </c>
      <c r="AI82" s="143">
        <v>316759844</v>
      </c>
    </row>
    <row r="83" spans="1:35" x14ac:dyDescent="0.2">
      <c r="A83" s="149">
        <v>199120</v>
      </c>
      <c r="B83" s="150" t="s">
        <v>135</v>
      </c>
      <c r="C83" s="150" t="s">
        <v>136</v>
      </c>
      <c r="D83" s="144">
        <v>1</v>
      </c>
      <c r="E83" s="143" t="s">
        <v>33</v>
      </c>
      <c r="G83" s="143">
        <v>289896547</v>
      </c>
      <c r="H83" s="143">
        <v>571287523</v>
      </c>
      <c r="I83" s="143">
        <v>38251452</v>
      </c>
      <c r="J83" s="143">
        <v>146081345</v>
      </c>
      <c r="K83" s="143">
        <v>103386843</v>
      </c>
      <c r="L83" s="143">
        <v>42694502</v>
      </c>
      <c r="M83" s="143">
        <v>604066567</v>
      </c>
      <c r="N83" s="143">
        <v>0</v>
      </c>
      <c r="O83" s="143">
        <v>49673928</v>
      </c>
      <c r="P83" s="143">
        <v>0</v>
      </c>
      <c r="Q83" s="143">
        <v>5678345</v>
      </c>
      <c r="R83" s="143">
        <v>1704935707</v>
      </c>
      <c r="S83" s="143">
        <v>0</v>
      </c>
      <c r="T83" s="143">
        <v>520198494</v>
      </c>
      <c r="U83" s="143">
        <v>0</v>
      </c>
      <c r="V83" s="143">
        <v>74369383</v>
      </c>
      <c r="W83" s="143">
        <v>103560915</v>
      </c>
      <c r="X83" s="143">
        <v>16615744</v>
      </c>
      <c r="Y83" s="143">
        <v>93166398</v>
      </c>
      <c r="Z83" s="143">
        <v>212501943</v>
      </c>
      <c r="AA83" s="143">
        <v>16752374</v>
      </c>
      <c r="AB83" s="143">
        <v>1037165251</v>
      </c>
      <c r="AC83" s="143">
        <v>2742100958</v>
      </c>
      <c r="AD83" s="143">
        <v>0</v>
      </c>
      <c r="AE83" s="143">
        <v>101013395</v>
      </c>
      <c r="AF83" s="143">
        <v>44520293</v>
      </c>
      <c r="AG83" s="143">
        <v>0</v>
      </c>
      <c r="AH83" s="143">
        <v>145533688</v>
      </c>
      <c r="AI83" s="143">
        <v>2887634646</v>
      </c>
    </row>
    <row r="84" spans="1:35" x14ac:dyDescent="0.2">
      <c r="A84" s="149">
        <v>199148</v>
      </c>
      <c r="B84" s="150" t="s">
        <v>137</v>
      </c>
      <c r="C84" s="150" t="s">
        <v>136</v>
      </c>
      <c r="D84" s="144">
        <v>1</v>
      </c>
      <c r="E84" s="143" t="s">
        <v>29</v>
      </c>
      <c r="G84" s="143">
        <v>76524497</v>
      </c>
      <c r="H84" s="143">
        <v>16504080</v>
      </c>
      <c r="I84" s="143">
        <v>1259378</v>
      </c>
      <c r="J84" s="143">
        <v>1179573</v>
      </c>
      <c r="K84" s="143">
        <v>286172</v>
      </c>
      <c r="L84" s="143">
        <v>893401</v>
      </c>
      <c r="M84" s="143">
        <v>33662426</v>
      </c>
      <c r="N84" s="143">
        <v>0</v>
      </c>
      <c r="O84" s="143">
        <v>6420039</v>
      </c>
      <c r="P84" s="143">
        <v>0</v>
      </c>
      <c r="Q84" s="143">
        <v>853541</v>
      </c>
      <c r="R84" s="143">
        <v>136403534</v>
      </c>
      <c r="S84" s="143">
        <v>0</v>
      </c>
      <c r="T84" s="143">
        <v>153918851</v>
      </c>
      <c r="U84" s="143">
        <v>0</v>
      </c>
      <c r="V84" s="143">
        <v>44530374</v>
      </c>
      <c r="W84" s="143">
        <v>22553033</v>
      </c>
      <c r="X84" s="143">
        <v>1693954</v>
      </c>
      <c r="Y84" s="143">
        <v>3560440</v>
      </c>
      <c r="Z84" s="143">
        <v>37803055</v>
      </c>
      <c r="AA84" s="143">
        <v>9415334</v>
      </c>
      <c r="AB84" s="143">
        <v>273475041</v>
      </c>
      <c r="AC84" s="143">
        <v>409878575</v>
      </c>
      <c r="AD84" s="143">
        <v>0</v>
      </c>
      <c r="AE84" s="143">
        <v>17623492</v>
      </c>
      <c r="AF84" s="143">
        <v>4770544</v>
      </c>
      <c r="AG84" s="143">
        <v>0</v>
      </c>
      <c r="AH84" s="143">
        <v>22394036</v>
      </c>
      <c r="AI84" s="143">
        <v>432272611</v>
      </c>
    </row>
    <row r="85" spans="1:35" x14ac:dyDescent="0.2">
      <c r="A85" s="149">
        <v>199193</v>
      </c>
      <c r="B85" s="150" t="s">
        <v>138</v>
      </c>
      <c r="C85" s="150" t="s">
        <v>136</v>
      </c>
      <c r="D85" s="144">
        <v>1</v>
      </c>
      <c r="E85" s="143" t="s">
        <v>33</v>
      </c>
      <c r="G85" s="143">
        <v>197091556</v>
      </c>
      <c r="H85" s="143">
        <v>123803140</v>
      </c>
      <c r="I85" s="143">
        <v>36738525</v>
      </c>
      <c r="J85" s="143">
        <v>62965635</v>
      </c>
      <c r="K85" s="143">
        <v>1329519</v>
      </c>
      <c r="L85" s="143">
        <v>61636116</v>
      </c>
      <c r="M85" s="143">
        <v>121372203</v>
      </c>
      <c r="N85" s="143">
        <v>0</v>
      </c>
      <c r="O85" s="143">
        <v>55583977</v>
      </c>
      <c r="P85" s="143">
        <v>0</v>
      </c>
      <c r="Q85" s="143">
        <v>15206546</v>
      </c>
      <c r="R85" s="143">
        <v>612761582</v>
      </c>
      <c r="S85" s="143">
        <v>16842963</v>
      </c>
      <c r="T85" s="143">
        <v>478423298</v>
      </c>
      <c r="U85" s="143">
        <v>0</v>
      </c>
      <c r="V85" s="143">
        <v>29909046</v>
      </c>
      <c r="W85" s="143">
        <v>23985331</v>
      </c>
      <c r="X85" s="143">
        <v>0</v>
      </c>
      <c r="Y85" s="143">
        <v>50581343</v>
      </c>
      <c r="Z85" s="143">
        <v>20523588</v>
      </c>
      <c r="AA85" s="143">
        <v>23065389</v>
      </c>
      <c r="AB85" s="143">
        <v>643330958</v>
      </c>
      <c r="AC85" s="143">
        <v>1256092540</v>
      </c>
      <c r="AD85" s="143">
        <v>0</v>
      </c>
      <c r="AE85" s="143">
        <v>56089827</v>
      </c>
      <c r="AF85" s="143">
        <v>6037818</v>
      </c>
      <c r="AG85" s="143">
        <v>0</v>
      </c>
      <c r="AH85" s="143">
        <v>62127645</v>
      </c>
      <c r="AI85" s="143">
        <v>1318220185</v>
      </c>
    </row>
    <row r="86" spans="1:35" x14ac:dyDescent="0.2">
      <c r="A86" s="149">
        <v>200280</v>
      </c>
      <c r="B86" s="150" t="s">
        <v>139</v>
      </c>
      <c r="C86" s="150" t="s">
        <v>140</v>
      </c>
      <c r="D86" s="144">
        <v>1</v>
      </c>
      <c r="E86" s="143" t="s">
        <v>29</v>
      </c>
      <c r="F86" s="151" t="s">
        <v>30</v>
      </c>
      <c r="G86" s="143">
        <v>109079747</v>
      </c>
      <c r="H86" s="143">
        <v>70495451</v>
      </c>
      <c r="I86" s="143">
        <v>6959201</v>
      </c>
      <c r="J86" s="143">
        <v>18569258</v>
      </c>
      <c r="K86" s="143">
        <v>0</v>
      </c>
      <c r="L86" s="143">
        <v>18569258</v>
      </c>
      <c r="M86" s="143">
        <v>36544575</v>
      </c>
      <c r="N86" s="143">
        <v>0</v>
      </c>
      <c r="O86" s="143">
        <v>35924966</v>
      </c>
      <c r="P86" s="143">
        <v>0</v>
      </c>
      <c r="Q86" s="143">
        <v>592556</v>
      </c>
      <c r="R86" s="143">
        <v>278165754</v>
      </c>
      <c r="S86" s="143">
        <v>0</v>
      </c>
      <c r="T86" s="143">
        <v>88417041</v>
      </c>
      <c r="U86" s="143">
        <v>2265652</v>
      </c>
      <c r="V86" s="143">
        <v>11449044</v>
      </c>
      <c r="W86" s="143">
        <v>0</v>
      </c>
      <c r="X86" s="143">
        <v>0</v>
      </c>
      <c r="Y86" s="143">
        <v>8066562</v>
      </c>
      <c r="Z86" s="143">
        <v>5580868</v>
      </c>
      <c r="AA86" s="143">
        <v>497017</v>
      </c>
      <c r="AB86" s="143">
        <v>116276184</v>
      </c>
      <c r="AC86" s="143">
        <v>394441938</v>
      </c>
      <c r="AD86" s="143">
        <v>3349723</v>
      </c>
      <c r="AE86" s="143">
        <v>16109471</v>
      </c>
      <c r="AF86" s="143">
        <v>0</v>
      </c>
      <c r="AG86" s="143">
        <v>0</v>
      </c>
      <c r="AH86" s="143">
        <v>19459194</v>
      </c>
      <c r="AI86" s="143">
        <v>413901132</v>
      </c>
    </row>
    <row r="87" spans="1:35" x14ac:dyDescent="0.2">
      <c r="A87" s="149">
        <v>200332</v>
      </c>
      <c r="B87" s="150" t="s">
        <v>141</v>
      </c>
      <c r="C87" s="150" t="s">
        <v>140</v>
      </c>
      <c r="D87" s="144">
        <v>1</v>
      </c>
      <c r="E87" s="143" t="s">
        <v>33</v>
      </c>
      <c r="F87" s="151" t="s">
        <v>30</v>
      </c>
      <c r="G87" s="143">
        <v>88520912</v>
      </c>
      <c r="H87" s="143">
        <v>62874938</v>
      </c>
      <c r="I87" s="143">
        <v>6365517</v>
      </c>
      <c r="J87" s="143">
        <v>9629053</v>
      </c>
      <c r="K87" s="143">
        <v>0</v>
      </c>
      <c r="L87" s="143">
        <v>9629053</v>
      </c>
      <c r="M87" s="143">
        <v>43120108</v>
      </c>
      <c r="N87" s="143">
        <v>0</v>
      </c>
      <c r="O87" s="143">
        <v>18704427</v>
      </c>
      <c r="P87" s="143">
        <v>0</v>
      </c>
      <c r="Q87" s="143">
        <v>698088</v>
      </c>
      <c r="R87" s="143">
        <v>229913043</v>
      </c>
      <c r="S87" s="143">
        <v>5646298</v>
      </c>
      <c r="T87" s="143">
        <v>97500691</v>
      </c>
      <c r="U87" s="143">
        <v>0</v>
      </c>
      <c r="V87" s="143">
        <v>13572764</v>
      </c>
      <c r="W87" s="143">
        <v>0</v>
      </c>
      <c r="X87" s="143">
        <v>0</v>
      </c>
      <c r="Y87" s="143">
        <v>8942480</v>
      </c>
      <c r="Z87" s="143">
        <v>3312224</v>
      </c>
      <c r="AA87" s="143">
        <v>273436</v>
      </c>
      <c r="AB87" s="143">
        <v>129247893</v>
      </c>
      <c r="AC87" s="143">
        <v>359160936</v>
      </c>
      <c r="AD87" s="143">
        <v>21714103</v>
      </c>
      <c r="AE87" s="143">
        <v>2119373</v>
      </c>
      <c r="AF87" s="143">
        <v>0</v>
      </c>
      <c r="AG87" s="143">
        <v>0</v>
      </c>
      <c r="AH87" s="143">
        <v>23833476</v>
      </c>
      <c r="AI87" s="143">
        <v>382994412</v>
      </c>
    </row>
    <row r="88" spans="1:35" x14ac:dyDescent="0.2">
      <c r="A88" s="149">
        <v>181464</v>
      </c>
      <c r="B88" s="150" t="s">
        <v>142</v>
      </c>
      <c r="C88" s="150" t="s">
        <v>143</v>
      </c>
      <c r="D88" s="144">
        <v>1</v>
      </c>
      <c r="E88" s="143" t="s">
        <v>33</v>
      </c>
      <c r="G88" s="143">
        <v>157948097</v>
      </c>
      <c r="H88" s="143">
        <v>144766904</v>
      </c>
      <c r="I88" s="143">
        <v>5030185</v>
      </c>
      <c r="J88" s="143">
        <v>22174475</v>
      </c>
      <c r="K88" s="143">
        <v>2584012</v>
      </c>
      <c r="L88" s="143">
        <v>19590463</v>
      </c>
      <c r="M88" s="143">
        <v>159676416</v>
      </c>
      <c r="N88" s="143">
        <v>0</v>
      </c>
      <c r="O88" s="143">
        <v>58883119</v>
      </c>
      <c r="P88" s="143">
        <v>0</v>
      </c>
      <c r="Q88" s="143">
        <v>11180027</v>
      </c>
      <c r="R88" s="143">
        <v>559659223</v>
      </c>
      <c r="S88" s="143">
        <v>0</v>
      </c>
      <c r="T88" s="143">
        <v>242579712</v>
      </c>
      <c r="U88" s="143">
        <v>0</v>
      </c>
      <c r="V88" s="143">
        <v>18487975</v>
      </c>
      <c r="W88" s="143">
        <v>0</v>
      </c>
      <c r="X88" s="143">
        <v>0</v>
      </c>
      <c r="Y88" s="143">
        <v>51894551</v>
      </c>
      <c r="Z88" s="143">
        <v>22161043</v>
      </c>
      <c r="AA88" s="143">
        <v>32179692</v>
      </c>
      <c r="AB88" s="143">
        <v>367302973</v>
      </c>
      <c r="AC88" s="143">
        <v>926962196</v>
      </c>
      <c r="AD88" s="143">
        <v>2515639</v>
      </c>
      <c r="AE88" s="143">
        <v>24100458</v>
      </c>
      <c r="AF88" s="143">
        <v>22575</v>
      </c>
      <c r="AG88" s="143">
        <v>0</v>
      </c>
      <c r="AH88" s="143">
        <v>26638672</v>
      </c>
      <c r="AI88" s="143">
        <v>953600868</v>
      </c>
    </row>
    <row r="89" spans="1:35" x14ac:dyDescent="0.2">
      <c r="A89" s="149">
        <v>183044</v>
      </c>
      <c r="B89" s="150" t="s">
        <v>144</v>
      </c>
      <c r="C89" s="150" t="s">
        <v>145</v>
      </c>
      <c r="D89" s="144">
        <v>1</v>
      </c>
      <c r="E89" s="143" t="s">
        <v>29</v>
      </c>
      <c r="F89" s="151" t="s">
        <v>30</v>
      </c>
      <c r="G89" s="143">
        <v>156707325</v>
      </c>
      <c r="H89" s="143">
        <v>58670183</v>
      </c>
      <c r="I89" s="143">
        <v>8948246</v>
      </c>
      <c r="J89" s="143">
        <v>52476354</v>
      </c>
      <c r="K89" s="143">
        <v>1450435</v>
      </c>
      <c r="L89" s="143">
        <v>51025919</v>
      </c>
      <c r="M89" s="143">
        <v>122738368</v>
      </c>
      <c r="N89" s="143">
        <v>0</v>
      </c>
      <c r="O89" s="143">
        <v>5039599</v>
      </c>
      <c r="P89" s="143">
        <v>0</v>
      </c>
      <c r="Q89" s="143">
        <v>10568262</v>
      </c>
      <c r="R89" s="143">
        <v>415148337</v>
      </c>
      <c r="S89" s="143">
        <v>0</v>
      </c>
      <c r="T89" s="144">
        <v>65353327</v>
      </c>
      <c r="U89" s="144">
        <v>0</v>
      </c>
      <c r="V89" s="143">
        <v>17853611</v>
      </c>
      <c r="W89" s="143">
        <v>1558266</v>
      </c>
      <c r="X89" s="143">
        <v>0</v>
      </c>
      <c r="Y89" s="143">
        <v>4973604</v>
      </c>
      <c r="Z89" s="143">
        <v>3781484</v>
      </c>
      <c r="AA89" s="143">
        <v>17554300</v>
      </c>
      <c r="AB89" s="143">
        <v>111074592</v>
      </c>
      <c r="AC89" s="143">
        <v>526222929</v>
      </c>
      <c r="AD89" s="143">
        <v>13461611</v>
      </c>
      <c r="AE89" s="143">
        <v>7054469</v>
      </c>
      <c r="AF89" s="143">
        <v>32821007</v>
      </c>
      <c r="AG89" s="143">
        <v>1328094</v>
      </c>
      <c r="AH89" s="143">
        <v>54665181</v>
      </c>
      <c r="AI89" s="143">
        <v>580888110</v>
      </c>
    </row>
    <row r="90" spans="1:35" x14ac:dyDescent="0.2">
      <c r="A90" s="153">
        <v>185828</v>
      </c>
      <c r="B90" s="154" t="s">
        <v>146</v>
      </c>
      <c r="C90" s="154" t="s">
        <v>147</v>
      </c>
      <c r="D90" s="155">
        <v>1</v>
      </c>
      <c r="E90" s="155" t="s">
        <v>29</v>
      </c>
      <c r="F90" s="155" t="s">
        <v>40</v>
      </c>
      <c r="G90" s="155">
        <v>88362000</v>
      </c>
      <c r="H90" s="155">
        <v>50301000</v>
      </c>
      <c r="I90" s="155">
        <v>17230000</v>
      </c>
      <c r="J90" s="155">
        <v>4344000</v>
      </c>
      <c r="K90" s="155">
        <v>41000</v>
      </c>
      <c r="L90" s="155">
        <v>4303000</v>
      </c>
      <c r="M90" s="155">
        <v>11887000</v>
      </c>
      <c r="N90" s="155">
        <v>0</v>
      </c>
      <c r="O90" s="155">
        <v>0</v>
      </c>
      <c r="P90" s="155">
        <v>0</v>
      </c>
      <c r="Q90" s="155">
        <v>2503000</v>
      </c>
      <c r="R90" s="155">
        <v>174627000</v>
      </c>
      <c r="S90" s="155">
        <v>0</v>
      </c>
      <c r="T90" s="155">
        <v>66096000</v>
      </c>
      <c r="U90" s="155">
        <v>0</v>
      </c>
      <c r="V90" s="155">
        <v>9948000</v>
      </c>
      <c r="W90" s="155">
        <v>0</v>
      </c>
      <c r="X90" s="155">
        <v>0</v>
      </c>
      <c r="Y90" s="155">
        <v>3354000</v>
      </c>
      <c r="Z90" s="155">
        <v>12204000</v>
      </c>
      <c r="AA90" s="155">
        <v>1760000</v>
      </c>
      <c r="AB90" s="155">
        <v>93362000</v>
      </c>
      <c r="AC90" s="155">
        <v>267989000</v>
      </c>
      <c r="AD90" s="155">
        <v>0</v>
      </c>
      <c r="AE90" s="155">
        <v>1378000</v>
      </c>
      <c r="AF90" s="155">
        <v>2311000</v>
      </c>
      <c r="AG90" s="155">
        <v>0</v>
      </c>
      <c r="AH90" s="155">
        <v>3689000</v>
      </c>
      <c r="AI90" s="155">
        <v>271678000</v>
      </c>
    </row>
    <row r="91" spans="1:35" x14ac:dyDescent="0.2">
      <c r="A91" s="149">
        <v>186380</v>
      </c>
      <c r="B91" s="150" t="s">
        <v>148</v>
      </c>
      <c r="C91" s="150" t="s">
        <v>147</v>
      </c>
      <c r="D91" s="144">
        <v>1</v>
      </c>
      <c r="E91" s="143" t="s">
        <v>33</v>
      </c>
      <c r="G91" s="143">
        <v>614003000</v>
      </c>
      <c r="H91" s="143">
        <v>219780000</v>
      </c>
      <c r="I91" s="143">
        <v>41878000</v>
      </c>
      <c r="J91" s="143">
        <v>72440000</v>
      </c>
      <c r="K91" s="143">
        <v>3798000</v>
      </c>
      <c r="L91" s="143">
        <v>68642000</v>
      </c>
      <c r="M91" s="143">
        <v>239890000</v>
      </c>
      <c r="N91" s="143">
        <v>0</v>
      </c>
      <c r="O91" s="143">
        <v>0</v>
      </c>
      <c r="P91" s="143">
        <v>0</v>
      </c>
      <c r="Q91" s="143">
        <v>63289000</v>
      </c>
      <c r="R91" s="143">
        <v>1251280000</v>
      </c>
      <c r="S91" s="143">
        <v>8510000</v>
      </c>
      <c r="T91" s="143">
        <v>438156000</v>
      </c>
      <c r="U91" s="143">
        <v>0</v>
      </c>
      <c r="V91" s="143">
        <v>71202000</v>
      </c>
      <c r="W91" s="143">
        <v>81479000</v>
      </c>
      <c r="X91" s="143">
        <v>0</v>
      </c>
      <c r="Y91" s="143">
        <v>31957000</v>
      </c>
      <c r="Z91" s="143">
        <v>15540000</v>
      </c>
      <c r="AA91" s="143">
        <v>87855000</v>
      </c>
      <c r="AB91" s="143">
        <v>734699000</v>
      </c>
      <c r="AC91" s="143">
        <v>1985979000</v>
      </c>
      <c r="AD91" s="143">
        <v>0</v>
      </c>
      <c r="AE91" s="143">
        <v>8077000</v>
      </c>
      <c r="AF91" s="143">
        <v>18553000</v>
      </c>
      <c r="AG91" s="143">
        <v>0</v>
      </c>
      <c r="AH91" s="143">
        <v>26630000</v>
      </c>
      <c r="AI91" s="143">
        <v>2012609000</v>
      </c>
    </row>
    <row r="92" spans="1:35" x14ac:dyDescent="0.2">
      <c r="A92" s="149">
        <v>186399</v>
      </c>
      <c r="B92" s="150" t="s">
        <v>149</v>
      </c>
      <c r="C92" s="150" t="s">
        <v>147</v>
      </c>
      <c r="D92" s="144">
        <v>1</v>
      </c>
      <c r="E92" s="143" t="s">
        <v>29</v>
      </c>
    </row>
    <row r="93" spans="1:35" x14ac:dyDescent="0.2">
      <c r="A93" s="149">
        <v>187985</v>
      </c>
      <c r="B93" s="150" t="s">
        <v>150</v>
      </c>
      <c r="C93" s="150" t="s">
        <v>151</v>
      </c>
      <c r="D93" s="144">
        <v>1</v>
      </c>
      <c r="E93" s="143" t="s">
        <v>33</v>
      </c>
      <c r="G93" s="143">
        <v>115869815</v>
      </c>
      <c r="H93" s="143">
        <v>187425895</v>
      </c>
      <c r="I93" s="143">
        <v>56479505</v>
      </c>
      <c r="J93" s="143">
        <v>30835206</v>
      </c>
      <c r="K93" s="143">
        <v>2620401</v>
      </c>
      <c r="L93" s="143">
        <v>28214805</v>
      </c>
      <c r="M93" s="143">
        <v>48017706</v>
      </c>
      <c r="N93" s="143">
        <v>628887746</v>
      </c>
      <c r="O93" s="143">
        <v>0</v>
      </c>
      <c r="P93" s="143">
        <v>0</v>
      </c>
      <c r="Q93" s="143">
        <v>172829069</v>
      </c>
      <c r="R93" s="143">
        <v>1240344942</v>
      </c>
      <c r="S93" s="143">
        <v>0</v>
      </c>
      <c r="T93" s="143">
        <v>264057793</v>
      </c>
      <c r="U93" s="143">
        <v>0</v>
      </c>
      <c r="V93" s="143">
        <v>40625511</v>
      </c>
      <c r="W93" s="143">
        <v>0</v>
      </c>
      <c r="X93" s="143">
        <v>0</v>
      </c>
      <c r="Y93" s="143">
        <v>55556115</v>
      </c>
      <c r="Z93" s="143">
        <v>70296931</v>
      </c>
      <c r="AA93" s="143">
        <v>132160860</v>
      </c>
      <c r="AB93" s="143">
        <v>562697210</v>
      </c>
      <c r="AC93" s="143">
        <v>1803042152</v>
      </c>
      <c r="AD93" s="143">
        <v>14414125</v>
      </c>
      <c r="AE93" s="143">
        <v>1599019</v>
      </c>
      <c r="AF93" s="143">
        <v>0</v>
      </c>
      <c r="AG93" s="143">
        <v>141000</v>
      </c>
      <c r="AH93" s="143">
        <v>16154144</v>
      </c>
      <c r="AI93" s="143">
        <v>1819196296</v>
      </c>
    </row>
    <row r="94" spans="1:35" x14ac:dyDescent="0.2">
      <c r="A94" s="149">
        <v>188030</v>
      </c>
      <c r="B94" s="150" t="s">
        <v>152</v>
      </c>
      <c r="C94" s="150" t="s">
        <v>151</v>
      </c>
      <c r="D94" s="144">
        <v>1</v>
      </c>
      <c r="E94" s="143" t="s">
        <v>29</v>
      </c>
      <c r="F94" s="151" t="s">
        <v>30</v>
      </c>
      <c r="G94" s="143">
        <v>54491730</v>
      </c>
      <c r="H94" s="143">
        <v>114114615</v>
      </c>
      <c r="I94" s="143">
        <v>20573546</v>
      </c>
      <c r="J94" s="143">
        <v>9383884</v>
      </c>
      <c r="K94" s="143">
        <v>2751897</v>
      </c>
      <c r="L94" s="143">
        <v>6631987</v>
      </c>
      <c r="M94" s="143">
        <v>28376082</v>
      </c>
      <c r="N94" s="143">
        <v>0</v>
      </c>
      <c r="O94" s="143">
        <v>0</v>
      </c>
      <c r="P94" s="143">
        <v>4352952</v>
      </c>
      <c r="Q94" s="143">
        <v>28614021</v>
      </c>
      <c r="R94" s="143">
        <v>259906830</v>
      </c>
      <c r="S94" s="143">
        <v>0</v>
      </c>
      <c r="T94" s="143">
        <v>153772373</v>
      </c>
      <c r="U94" s="143">
        <v>0</v>
      </c>
      <c r="V94" s="143">
        <v>39407179</v>
      </c>
      <c r="W94" s="143">
        <v>0</v>
      </c>
      <c r="X94" s="143">
        <v>0</v>
      </c>
      <c r="Y94" s="143">
        <v>8259359</v>
      </c>
      <c r="Z94" s="143">
        <v>4084688</v>
      </c>
      <c r="AA94" s="143">
        <v>8189483</v>
      </c>
      <c r="AB94" s="143">
        <v>213713082</v>
      </c>
      <c r="AC94" s="143">
        <v>473619912</v>
      </c>
      <c r="AD94" s="143">
        <v>6286502</v>
      </c>
      <c r="AE94" s="143">
        <v>2100745</v>
      </c>
      <c r="AF94" s="143">
        <v>16539072</v>
      </c>
      <c r="AG94" s="143">
        <v>4661652</v>
      </c>
      <c r="AH94" s="143">
        <v>29587971</v>
      </c>
      <c r="AI94" s="143">
        <v>503207883</v>
      </c>
    </row>
    <row r="95" spans="1:35" x14ac:dyDescent="0.2">
      <c r="A95" s="149">
        <v>182281</v>
      </c>
      <c r="B95" s="150" t="s">
        <v>153</v>
      </c>
      <c r="C95" s="150" t="s">
        <v>154</v>
      </c>
      <c r="D95" s="144">
        <v>1</v>
      </c>
      <c r="E95" s="143" t="s">
        <v>29</v>
      </c>
      <c r="G95" s="143">
        <v>154525000</v>
      </c>
      <c r="H95" s="143">
        <v>43525000</v>
      </c>
      <c r="I95" s="143">
        <v>12219000</v>
      </c>
      <c r="J95" s="143">
        <v>1802000</v>
      </c>
      <c r="K95" s="143">
        <v>332000</v>
      </c>
      <c r="L95" s="143">
        <v>1470000</v>
      </c>
      <c r="M95" s="143">
        <v>54527000</v>
      </c>
      <c r="N95" s="143">
        <v>0</v>
      </c>
      <c r="O95" s="143">
        <v>11125000</v>
      </c>
      <c r="P95" s="143">
        <v>0</v>
      </c>
      <c r="Q95" s="143">
        <v>5503000</v>
      </c>
      <c r="R95" s="143">
        <v>283226000</v>
      </c>
      <c r="S95" s="143">
        <v>0</v>
      </c>
      <c r="T95" s="143">
        <v>169727000</v>
      </c>
      <c r="U95" s="143">
        <v>0</v>
      </c>
      <c r="V95" s="143">
        <v>35292000</v>
      </c>
      <c r="W95" s="143">
        <v>0</v>
      </c>
      <c r="X95" s="143">
        <v>0</v>
      </c>
      <c r="Y95" s="143">
        <v>14969000</v>
      </c>
      <c r="Z95" s="143">
        <v>32400000</v>
      </c>
      <c r="AA95" s="143">
        <v>7176000</v>
      </c>
      <c r="AB95" s="143">
        <v>259564000</v>
      </c>
      <c r="AC95" s="143">
        <v>542790000</v>
      </c>
      <c r="AD95" s="143">
        <v>0</v>
      </c>
      <c r="AE95" s="143">
        <v>2810000</v>
      </c>
      <c r="AF95" s="143">
        <v>59000</v>
      </c>
      <c r="AG95" s="143">
        <v>0</v>
      </c>
      <c r="AH95" s="143">
        <v>2869000</v>
      </c>
      <c r="AI95" s="143">
        <v>545659000</v>
      </c>
    </row>
    <row r="96" spans="1:35" x14ac:dyDescent="0.2">
      <c r="A96" s="149">
        <v>182290</v>
      </c>
      <c r="B96" s="150" t="s">
        <v>155</v>
      </c>
      <c r="C96" s="150" t="s">
        <v>154</v>
      </c>
      <c r="D96" s="144">
        <v>1</v>
      </c>
      <c r="E96" s="143" t="s">
        <v>29</v>
      </c>
      <c r="F96" s="151" t="s">
        <v>30</v>
      </c>
      <c r="G96" s="143">
        <v>97066405</v>
      </c>
      <c r="H96" s="143">
        <v>91381023</v>
      </c>
      <c r="I96" s="143">
        <v>13376744</v>
      </c>
      <c r="J96" s="143">
        <v>38615740</v>
      </c>
      <c r="K96" s="143">
        <v>26234024</v>
      </c>
      <c r="L96" s="143">
        <v>12381716</v>
      </c>
      <c r="M96" s="143">
        <v>29991078</v>
      </c>
      <c r="N96" s="143">
        <v>0</v>
      </c>
      <c r="O96" s="143">
        <v>28081319</v>
      </c>
      <c r="P96" s="143">
        <v>0</v>
      </c>
      <c r="Q96" s="143">
        <v>2699727</v>
      </c>
      <c r="R96" s="143">
        <v>301212036</v>
      </c>
      <c r="S96" s="143">
        <v>0</v>
      </c>
      <c r="T96" s="143">
        <v>173314884</v>
      </c>
      <c r="U96" s="143">
        <v>0</v>
      </c>
      <c r="V96" s="143">
        <v>13681362</v>
      </c>
      <c r="W96" s="143">
        <v>0</v>
      </c>
      <c r="X96" s="143">
        <v>0</v>
      </c>
      <c r="Y96" s="143">
        <v>15691447</v>
      </c>
      <c r="Z96" s="143">
        <v>33272670</v>
      </c>
      <c r="AA96" s="143">
        <v>0</v>
      </c>
      <c r="AB96" s="143">
        <v>235960363</v>
      </c>
      <c r="AC96" s="143">
        <v>537172399</v>
      </c>
      <c r="AD96" s="143">
        <v>-3047380</v>
      </c>
      <c r="AE96" s="143">
        <v>10532731</v>
      </c>
      <c r="AF96" s="143">
        <v>3018038</v>
      </c>
      <c r="AG96" s="143">
        <v>0</v>
      </c>
      <c r="AH96" s="143">
        <v>10503389</v>
      </c>
      <c r="AI96" s="143">
        <v>547675788</v>
      </c>
    </row>
    <row r="97" spans="1:35" x14ac:dyDescent="0.2">
      <c r="A97" s="149">
        <v>190576</v>
      </c>
      <c r="B97" s="150" t="s">
        <v>156</v>
      </c>
      <c r="C97" s="150" t="s">
        <v>157</v>
      </c>
      <c r="D97" s="144">
        <v>1</v>
      </c>
      <c r="E97" s="143" t="s">
        <v>33</v>
      </c>
      <c r="G97" s="143">
        <v>19922477</v>
      </c>
      <c r="H97" s="143">
        <v>4151265</v>
      </c>
      <c r="I97" s="143">
        <v>550791</v>
      </c>
      <c r="J97" s="143">
        <v>11625312</v>
      </c>
      <c r="K97" s="143">
        <v>778269</v>
      </c>
      <c r="L97" s="143">
        <v>10847043</v>
      </c>
      <c r="M97" s="143">
        <v>182981</v>
      </c>
      <c r="N97" s="143">
        <v>0</v>
      </c>
      <c r="O97" s="143">
        <v>0</v>
      </c>
      <c r="P97" s="143">
        <v>0</v>
      </c>
      <c r="Q97" s="143">
        <v>2398746</v>
      </c>
      <c r="R97" s="143">
        <v>38831572</v>
      </c>
      <c r="S97" s="143">
        <v>0</v>
      </c>
      <c r="T97" s="143">
        <v>136605767</v>
      </c>
      <c r="U97" s="143">
        <v>184197</v>
      </c>
      <c r="V97" s="143">
        <v>1173864</v>
      </c>
      <c r="W97" s="143">
        <v>0</v>
      </c>
      <c r="X97" s="143">
        <v>0</v>
      </c>
      <c r="Y97" s="143">
        <v>1819567</v>
      </c>
      <c r="Z97" s="143">
        <v>254927</v>
      </c>
      <c r="AA97" s="143">
        <v>28262485</v>
      </c>
      <c r="AB97" s="143">
        <v>168300807</v>
      </c>
      <c r="AC97" s="143">
        <v>207132379</v>
      </c>
      <c r="AD97" s="143">
        <v>13552514</v>
      </c>
      <c r="AE97" s="143">
        <v>0</v>
      </c>
      <c r="AF97" s="143">
        <v>100000</v>
      </c>
      <c r="AG97" s="143">
        <v>0</v>
      </c>
      <c r="AH97" s="143">
        <v>13652514</v>
      </c>
      <c r="AI97" s="143">
        <v>220784893</v>
      </c>
    </row>
    <row r="98" spans="1:35" x14ac:dyDescent="0.2">
      <c r="A98" s="149">
        <v>196060</v>
      </c>
      <c r="B98" s="150" t="s">
        <v>158</v>
      </c>
      <c r="C98" s="150" t="s">
        <v>157</v>
      </c>
      <c r="D98" s="144">
        <v>1</v>
      </c>
      <c r="E98" s="143" t="s">
        <v>33</v>
      </c>
      <c r="G98" s="143">
        <v>83135939</v>
      </c>
      <c r="H98" s="143">
        <v>106778467</v>
      </c>
      <c r="I98" s="143">
        <v>106661150</v>
      </c>
      <c r="J98" s="143">
        <v>103970428</v>
      </c>
      <c r="K98" s="143">
        <v>332572</v>
      </c>
      <c r="L98" s="143">
        <v>103637856</v>
      </c>
      <c r="M98" s="143">
        <v>76398588</v>
      </c>
      <c r="N98" s="143">
        <v>0</v>
      </c>
      <c r="O98" s="143">
        <v>0</v>
      </c>
      <c r="P98" s="143">
        <v>0</v>
      </c>
      <c r="Q98" s="143">
        <v>5513665</v>
      </c>
      <c r="R98" s="143">
        <v>482458237</v>
      </c>
      <c r="S98" s="143">
        <v>0</v>
      </c>
      <c r="T98" s="143">
        <v>174704520</v>
      </c>
      <c r="U98" s="143">
        <v>0</v>
      </c>
      <c r="V98" s="143">
        <v>24541690</v>
      </c>
      <c r="W98" s="143">
        <v>15177036</v>
      </c>
      <c r="X98" s="143">
        <v>0</v>
      </c>
      <c r="Y98" s="143">
        <v>379519</v>
      </c>
      <c r="Z98" s="143">
        <v>690451</v>
      </c>
      <c r="AA98" s="143">
        <v>0</v>
      </c>
      <c r="AB98" s="143">
        <v>215493216</v>
      </c>
      <c r="AC98" s="143">
        <v>697951453</v>
      </c>
      <c r="AD98" s="143">
        <v>31971</v>
      </c>
      <c r="AE98" s="143">
        <v>37837849</v>
      </c>
      <c r="AF98" s="143">
        <v>0</v>
      </c>
      <c r="AG98" s="143">
        <v>0</v>
      </c>
      <c r="AH98" s="143">
        <v>37869820</v>
      </c>
      <c r="AI98" s="143">
        <v>735821273</v>
      </c>
    </row>
    <row r="99" spans="1:35" x14ac:dyDescent="0.2">
      <c r="A99" s="149">
        <v>196079</v>
      </c>
      <c r="B99" s="150" t="s">
        <v>159</v>
      </c>
      <c r="C99" s="150" t="s">
        <v>157</v>
      </c>
      <c r="D99" s="144">
        <v>1</v>
      </c>
      <c r="E99" s="143" t="s">
        <v>29</v>
      </c>
      <c r="G99" s="143">
        <v>85592410</v>
      </c>
      <c r="H99" s="143">
        <v>28541848</v>
      </c>
      <c r="I99" s="143">
        <v>2270114</v>
      </c>
      <c r="J99" s="143">
        <v>21617532</v>
      </c>
      <c r="K99" s="143">
        <v>8596</v>
      </c>
      <c r="L99" s="143">
        <v>21608936</v>
      </c>
      <c r="M99" s="143">
        <v>75825063</v>
      </c>
      <c r="N99" s="143">
        <v>0</v>
      </c>
      <c r="O99" s="143">
        <v>0</v>
      </c>
      <c r="P99" s="143">
        <v>0</v>
      </c>
      <c r="Q99" s="143">
        <v>2126724</v>
      </c>
      <c r="R99" s="143">
        <v>215973691</v>
      </c>
      <c r="S99" s="143">
        <v>0</v>
      </c>
      <c r="T99" s="143">
        <v>139279920</v>
      </c>
      <c r="U99" s="143">
        <v>0</v>
      </c>
      <c r="V99" s="143">
        <v>17228722</v>
      </c>
      <c r="W99" s="143">
        <v>11450718</v>
      </c>
      <c r="X99" s="143">
        <v>0</v>
      </c>
      <c r="Y99" s="143">
        <v>1682276</v>
      </c>
      <c r="Z99" s="143">
        <v>641020</v>
      </c>
      <c r="AA99" s="143">
        <v>2439167</v>
      </c>
      <c r="AB99" s="143">
        <v>172721823</v>
      </c>
      <c r="AC99" s="143">
        <v>388695514</v>
      </c>
      <c r="AD99" s="143">
        <v>21963</v>
      </c>
      <c r="AE99" s="143">
        <v>608185</v>
      </c>
      <c r="AF99" s="143">
        <v>0</v>
      </c>
      <c r="AG99" s="143">
        <v>0</v>
      </c>
      <c r="AH99" s="143">
        <v>630148</v>
      </c>
      <c r="AI99" s="143">
        <v>389325662</v>
      </c>
    </row>
    <row r="100" spans="1:35" x14ac:dyDescent="0.2">
      <c r="A100" s="149">
        <v>196088</v>
      </c>
      <c r="B100" s="150" t="s">
        <v>160</v>
      </c>
      <c r="C100" s="150" t="s">
        <v>157</v>
      </c>
      <c r="D100" s="144">
        <v>1</v>
      </c>
      <c r="E100" s="143" t="s">
        <v>33</v>
      </c>
      <c r="G100" s="143">
        <v>184711138</v>
      </c>
      <c r="H100" s="143">
        <v>117042632</v>
      </c>
      <c r="I100" s="143">
        <v>9922477</v>
      </c>
      <c r="J100" s="143">
        <v>32969198</v>
      </c>
      <c r="K100" s="143">
        <v>726470</v>
      </c>
      <c r="L100" s="143">
        <v>32242728</v>
      </c>
      <c r="M100" s="143">
        <v>76295885</v>
      </c>
      <c r="N100" s="143">
        <v>3632624</v>
      </c>
      <c r="O100" s="143">
        <v>0</v>
      </c>
      <c r="P100" s="143">
        <v>0</v>
      </c>
      <c r="Q100" s="143">
        <v>21468519</v>
      </c>
      <c r="R100" s="143">
        <v>446042473</v>
      </c>
      <c r="S100" s="143">
        <v>0</v>
      </c>
      <c r="T100" s="143">
        <v>421046072</v>
      </c>
      <c r="U100" s="143">
        <v>0</v>
      </c>
      <c r="V100" s="143">
        <v>27589569</v>
      </c>
      <c r="W100" s="143">
        <v>18582848</v>
      </c>
      <c r="X100" s="143">
        <v>0</v>
      </c>
      <c r="Y100" s="143">
        <v>2382286</v>
      </c>
      <c r="Z100" s="143">
        <v>1488376</v>
      </c>
      <c r="AA100" s="143">
        <v>3210298</v>
      </c>
      <c r="AB100" s="143">
        <v>474299449</v>
      </c>
      <c r="AC100" s="143">
        <v>920341922</v>
      </c>
      <c r="AD100" s="143">
        <v>51123</v>
      </c>
      <c r="AE100" s="143">
        <v>8020391</v>
      </c>
      <c r="AF100" s="143">
        <v>0</v>
      </c>
      <c r="AG100" s="143">
        <v>0</v>
      </c>
      <c r="AH100" s="143">
        <v>8071514</v>
      </c>
      <c r="AI100" s="143">
        <v>928413436</v>
      </c>
    </row>
    <row r="101" spans="1:35" x14ac:dyDescent="0.2">
      <c r="A101" s="156">
        <v>196097</v>
      </c>
      <c r="B101" s="157" t="s">
        <v>161</v>
      </c>
      <c r="C101" s="157" t="s">
        <v>157</v>
      </c>
      <c r="D101" s="158">
        <v>1</v>
      </c>
      <c r="E101" s="158" t="s">
        <v>33</v>
      </c>
      <c r="F101" s="158" t="s">
        <v>162</v>
      </c>
      <c r="G101" s="158">
        <v>143507337</v>
      </c>
      <c r="H101" s="158">
        <v>158315802</v>
      </c>
      <c r="I101" s="158">
        <v>12253408</v>
      </c>
      <c r="J101" s="158">
        <v>47217428</v>
      </c>
      <c r="K101" s="158">
        <v>876263</v>
      </c>
      <c r="L101" s="158">
        <v>46341165</v>
      </c>
      <c r="M101" s="158">
        <v>101567914</v>
      </c>
      <c r="N101" s="158">
        <v>898223497</v>
      </c>
      <c r="O101" s="158">
        <v>0</v>
      </c>
      <c r="P101" s="158">
        <v>0</v>
      </c>
      <c r="Q101" s="158">
        <v>16600462</v>
      </c>
      <c r="R101" s="158">
        <v>1377685848</v>
      </c>
      <c r="S101" s="158">
        <v>0</v>
      </c>
      <c r="T101" s="158">
        <v>419640532</v>
      </c>
      <c r="U101" s="158">
        <v>0</v>
      </c>
      <c r="V101" s="158">
        <v>34573977</v>
      </c>
      <c r="W101" s="158">
        <v>21220584</v>
      </c>
      <c r="X101" s="158">
        <v>0</v>
      </c>
      <c r="Y101" s="158">
        <v>1668641</v>
      </c>
      <c r="Z101" s="158">
        <v>4972959</v>
      </c>
      <c r="AA101" s="158">
        <v>13335932</v>
      </c>
      <c r="AB101" s="158">
        <v>495412625</v>
      </c>
      <c r="AC101" s="158">
        <v>1873098473</v>
      </c>
      <c r="AD101" s="158">
        <v>80529</v>
      </c>
      <c r="AE101" s="158">
        <v>37976057</v>
      </c>
      <c r="AF101" s="158">
        <v>0</v>
      </c>
      <c r="AG101" s="158">
        <v>0</v>
      </c>
      <c r="AH101" s="158">
        <v>38056586</v>
      </c>
      <c r="AI101" s="158">
        <v>1911155059</v>
      </c>
    </row>
    <row r="102" spans="1:35" x14ac:dyDescent="0.2">
      <c r="A102" s="149">
        <v>200800</v>
      </c>
      <c r="B102" s="150" t="s">
        <v>163</v>
      </c>
      <c r="C102" s="150" t="s">
        <v>164</v>
      </c>
      <c r="D102" s="144">
        <v>1</v>
      </c>
      <c r="E102" s="143" t="s">
        <v>29</v>
      </c>
      <c r="G102" s="143">
        <v>197508153</v>
      </c>
      <c r="H102" s="143">
        <v>19924153</v>
      </c>
      <c r="I102" s="143">
        <v>6959436</v>
      </c>
      <c r="J102" s="143">
        <v>8230672</v>
      </c>
      <c r="K102" s="143">
        <v>754481</v>
      </c>
      <c r="L102" s="143">
        <v>7476191</v>
      </c>
      <c r="M102" s="143">
        <v>56207250</v>
      </c>
      <c r="N102" s="143">
        <v>0</v>
      </c>
      <c r="O102" s="143">
        <v>0</v>
      </c>
      <c r="P102" s="143">
        <v>14571844</v>
      </c>
      <c r="Q102" s="143">
        <v>815907</v>
      </c>
      <c r="R102" s="143">
        <v>304217415</v>
      </c>
      <c r="S102" s="143">
        <v>0</v>
      </c>
      <c r="T102" s="143">
        <v>95958798</v>
      </c>
      <c r="U102" s="143">
        <v>0</v>
      </c>
      <c r="V102" s="143">
        <v>43034521</v>
      </c>
      <c r="W102" s="143">
        <v>0</v>
      </c>
      <c r="X102" s="143">
        <v>0</v>
      </c>
      <c r="Y102" s="143">
        <v>23248829</v>
      </c>
      <c r="Z102" s="143">
        <v>12046510</v>
      </c>
      <c r="AA102" s="143">
        <v>15664344</v>
      </c>
      <c r="AB102" s="143">
        <v>189953002</v>
      </c>
      <c r="AC102" s="143">
        <v>494170417</v>
      </c>
      <c r="AD102" s="143">
        <v>4215168</v>
      </c>
      <c r="AE102" s="143">
        <v>1478251</v>
      </c>
      <c r="AF102" s="143">
        <v>424166</v>
      </c>
      <c r="AG102" s="143">
        <v>0</v>
      </c>
      <c r="AH102" s="143">
        <v>6117585</v>
      </c>
      <c r="AI102" s="143">
        <v>500288002</v>
      </c>
    </row>
    <row r="103" spans="1:35" x14ac:dyDescent="0.2">
      <c r="A103" s="149">
        <v>201441</v>
      </c>
      <c r="B103" s="150" t="s">
        <v>165</v>
      </c>
      <c r="C103" s="150" t="s">
        <v>164</v>
      </c>
      <c r="D103" s="144">
        <v>1</v>
      </c>
      <c r="E103" s="143" t="s">
        <v>29</v>
      </c>
      <c r="G103" s="143">
        <v>138897308</v>
      </c>
      <c r="H103" s="143">
        <v>6834859</v>
      </c>
      <c r="I103" s="143">
        <v>2578813</v>
      </c>
      <c r="J103" s="143">
        <v>6758259</v>
      </c>
      <c r="K103" s="143">
        <v>647585</v>
      </c>
      <c r="L103" s="143">
        <v>6110674</v>
      </c>
      <c r="M103" s="143">
        <v>72516193</v>
      </c>
      <c r="N103" s="143">
        <v>0</v>
      </c>
      <c r="O103" s="143">
        <v>4778070</v>
      </c>
      <c r="P103" s="143">
        <v>0</v>
      </c>
      <c r="Q103" s="143">
        <v>6840140</v>
      </c>
      <c r="R103" s="143">
        <v>239203642</v>
      </c>
      <c r="S103" s="143">
        <v>0</v>
      </c>
      <c r="T103" s="143">
        <v>77598093</v>
      </c>
      <c r="U103" s="143">
        <v>0</v>
      </c>
      <c r="V103" s="143">
        <v>34538458</v>
      </c>
      <c r="W103" s="143">
        <v>3109040</v>
      </c>
      <c r="X103" s="143">
        <v>0</v>
      </c>
      <c r="Y103" s="143">
        <v>237</v>
      </c>
      <c r="Z103" s="143">
        <v>33892642</v>
      </c>
      <c r="AA103" s="143">
        <v>12982824</v>
      </c>
      <c r="AB103" s="143">
        <v>162121294</v>
      </c>
      <c r="AC103" s="143">
        <v>401324936</v>
      </c>
      <c r="AD103" s="143">
        <v>16116208</v>
      </c>
      <c r="AE103" s="143">
        <v>789096</v>
      </c>
      <c r="AF103" s="143">
        <v>0</v>
      </c>
      <c r="AG103" s="143">
        <v>0</v>
      </c>
      <c r="AH103" s="143">
        <v>16905304</v>
      </c>
      <c r="AI103" s="143">
        <v>418230240</v>
      </c>
    </row>
    <row r="104" spans="1:35" x14ac:dyDescent="0.2">
      <c r="A104" s="149">
        <v>201885</v>
      </c>
      <c r="B104" s="150" t="s">
        <v>166</v>
      </c>
      <c r="C104" s="150" t="s">
        <v>164</v>
      </c>
      <c r="D104" s="144">
        <v>1</v>
      </c>
      <c r="E104" s="143" t="s">
        <v>33</v>
      </c>
      <c r="G104" s="143">
        <v>311144079</v>
      </c>
      <c r="H104" s="143">
        <v>170368345</v>
      </c>
      <c r="I104" s="143">
        <v>10791554</v>
      </c>
      <c r="J104" s="143">
        <v>21276816</v>
      </c>
      <c r="K104" s="143">
        <v>292452</v>
      </c>
      <c r="L104" s="143">
        <v>20984364</v>
      </c>
      <c r="M104" s="143">
        <v>93988616</v>
      </c>
      <c r="N104" s="143">
        <v>0</v>
      </c>
      <c r="O104" s="143">
        <v>60291678</v>
      </c>
      <c r="P104" s="143">
        <v>0</v>
      </c>
      <c r="Q104" s="143">
        <v>8043450</v>
      </c>
      <c r="R104" s="143">
        <v>675904538</v>
      </c>
      <c r="S104" s="143">
        <v>0</v>
      </c>
      <c r="T104" s="143">
        <v>191306230</v>
      </c>
      <c r="U104" s="143">
        <v>0</v>
      </c>
      <c r="V104" s="143">
        <v>29843606</v>
      </c>
      <c r="W104" s="143">
        <v>3037321</v>
      </c>
      <c r="X104" s="143">
        <v>0</v>
      </c>
      <c r="Y104" s="143">
        <v>41155012</v>
      </c>
      <c r="Z104" s="143">
        <v>247886267</v>
      </c>
      <c r="AA104" s="143">
        <v>6323995</v>
      </c>
      <c r="AB104" s="143">
        <v>519552431</v>
      </c>
      <c r="AC104" s="143">
        <v>1195456969</v>
      </c>
      <c r="AD104" s="143">
        <v>18619314</v>
      </c>
      <c r="AE104" s="143">
        <v>795720</v>
      </c>
      <c r="AF104" s="143">
        <v>21786236</v>
      </c>
      <c r="AG104" s="143">
        <v>0</v>
      </c>
      <c r="AH104" s="143">
        <v>41201270</v>
      </c>
      <c r="AI104" s="143">
        <v>1236658239</v>
      </c>
    </row>
    <row r="105" spans="1:35" x14ac:dyDescent="0.2">
      <c r="A105" s="152">
        <v>202134</v>
      </c>
      <c r="B105" s="144" t="s">
        <v>167</v>
      </c>
      <c r="C105" s="144" t="s">
        <v>164</v>
      </c>
      <c r="D105" s="144">
        <v>1</v>
      </c>
      <c r="E105" s="143" t="s">
        <v>29</v>
      </c>
      <c r="G105" s="143">
        <v>140713140</v>
      </c>
      <c r="H105" s="143">
        <v>9944701</v>
      </c>
      <c r="I105" s="143">
        <v>5726269</v>
      </c>
      <c r="J105" s="143">
        <v>3537732</v>
      </c>
      <c r="K105" s="143">
        <v>765192</v>
      </c>
      <c r="L105" s="143">
        <v>2772540</v>
      </c>
      <c r="M105" s="143">
        <v>20845190</v>
      </c>
      <c r="N105" s="143">
        <v>0</v>
      </c>
      <c r="O105" s="143">
        <v>4297708</v>
      </c>
      <c r="P105" s="143">
        <v>0</v>
      </c>
      <c r="Q105" s="143">
        <v>500246</v>
      </c>
      <c r="R105" s="143">
        <v>185564986</v>
      </c>
      <c r="S105" s="143">
        <v>10567874</v>
      </c>
      <c r="T105" s="143">
        <v>63544555</v>
      </c>
      <c r="U105" s="143">
        <v>0</v>
      </c>
      <c r="V105" s="143">
        <v>26129061</v>
      </c>
      <c r="W105" s="143">
        <v>3392498</v>
      </c>
      <c r="X105" s="143">
        <v>0</v>
      </c>
      <c r="Y105" s="143">
        <v>4390082</v>
      </c>
      <c r="Z105" s="143">
        <v>13179158</v>
      </c>
      <c r="AA105" s="143">
        <v>0</v>
      </c>
      <c r="AB105" s="143">
        <v>121203228</v>
      </c>
      <c r="AC105" s="143">
        <v>306768214</v>
      </c>
      <c r="AD105" s="143">
        <v>4615439</v>
      </c>
      <c r="AE105" s="143">
        <v>0</v>
      </c>
      <c r="AF105" s="143">
        <v>0</v>
      </c>
      <c r="AG105" s="143">
        <v>0</v>
      </c>
      <c r="AH105" s="143">
        <v>4615439</v>
      </c>
      <c r="AI105" s="143">
        <v>311383653</v>
      </c>
    </row>
    <row r="106" spans="1:35" x14ac:dyDescent="0.2">
      <c r="A106" s="149">
        <v>203517</v>
      </c>
      <c r="B106" s="150" t="s">
        <v>168</v>
      </c>
      <c r="C106" s="150" t="s">
        <v>164</v>
      </c>
      <c r="D106" s="144">
        <v>1</v>
      </c>
      <c r="E106" s="143" t="s">
        <v>29</v>
      </c>
      <c r="G106" s="143">
        <v>211399099</v>
      </c>
      <c r="H106" s="143">
        <v>28241374</v>
      </c>
      <c r="I106" s="143">
        <v>8822615</v>
      </c>
      <c r="J106" s="143">
        <v>11961753</v>
      </c>
      <c r="K106" s="143">
        <v>393858</v>
      </c>
      <c r="L106" s="143">
        <v>11567895</v>
      </c>
      <c r="M106" s="143">
        <v>75708267</v>
      </c>
      <c r="N106" s="143">
        <v>0</v>
      </c>
      <c r="O106" s="143">
        <v>9420060</v>
      </c>
      <c r="P106" s="143">
        <v>0</v>
      </c>
      <c r="Q106" s="143">
        <v>7128814</v>
      </c>
      <c r="R106" s="143">
        <v>352681982</v>
      </c>
      <c r="S106" s="143">
        <v>0</v>
      </c>
      <c r="T106" s="143">
        <v>91292612</v>
      </c>
      <c r="U106" s="143">
        <v>0</v>
      </c>
      <c r="V106" s="143">
        <v>53587540</v>
      </c>
      <c r="W106" s="143">
        <v>0</v>
      </c>
      <c r="X106" s="143">
        <v>0</v>
      </c>
      <c r="Y106" s="143">
        <v>9080000</v>
      </c>
      <c r="Z106" s="143">
        <v>42795000</v>
      </c>
      <c r="AA106" s="143">
        <v>20667536</v>
      </c>
      <c r="AB106" s="143">
        <v>217422688</v>
      </c>
      <c r="AC106" s="143">
        <v>570104670</v>
      </c>
      <c r="AD106" s="143">
        <v>2523885</v>
      </c>
      <c r="AE106" s="143">
        <v>0</v>
      </c>
      <c r="AF106" s="143">
        <v>0</v>
      </c>
      <c r="AG106" s="143">
        <v>0</v>
      </c>
      <c r="AH106" s="143">
        <v>2523885</v>
      </c>
      <c r="AI106" s="143">
        <v>572628555</v>
      </c>
    </row>
    <row r="107" spans="1:35" x14ac:dyDescent="0.2">
      <c r="A107" s="149">
        <v>204024</v>
      </c>
      <c r="B107" s="150" t="s">
        <v>169</v>
      </c>
      <c r="C107" s="150" t="s">
        <v>164</v>
      </c>
      <c r="D107" s="144">
        <v>1</v>
      </c>
      <c r="E107" s="143" t="s">
        <v>29</v>
      </c>
      <c r="G107" s="143">
        <v>247695773</v>
      </c>
      <c r="H107" s="143">
        <v>14137012</v>
      </c>
      <c r="I107" s="143">
        <v>1193607</v>
      </c>
      <c r="J107" s="143">
        <v>2381041</v>
      </c>
      <c r="K107" s="143">
        <v>268584</v>
      </c>
      <c r="L107" s="143">
        <v>2112457</v>
      </c>
      <c r="M107" s="143">
        <v>114991528</v>
      </c>
      <c r="N107" s="143">
        <v>0</v>
      </c>
      <c r="O107" s="143">
        <v>3761297</v>
      </c>
      <c r="P107" s="143">
        <v>0</v>
      </c>
      <c r="Q107" s="143">
        <v>5137538</v>
      </c>
      <c r="R107" s="143">
        <v>389297796</v>
      </c>
      <c r="S107" s="143">
        <v>0</v>
      </c>
      <c r="T107" s="143">
        <v>57355005</v>
      </c>
      <c r="U107" s="143">
        <v>0</v>
      </c>
      <c r="V107" s="143">
        <v>15774868</v>
      </c>
      <c r="W107" s="143">
        <v>1319694</v>
      </c>
      <c r="X107" s="143">
        <v>0</v>
      </c>
      <c r="Y107" s="143">
        <v>15974540</v>
      </c>
      <c r="Z107" s="143">
        <v>33385501</v>
      </c>
      <c r="AA107" s="143">
        <v>11318162</v>
      </c>
      <c r="AB107" s="143">
        <v>135127770</v>
      </c>
      <c r="AC107" s="143">
        <v>524425566</v>
      </c>
      <c r="AD107" s="143">
        <v>10368114</v>
      </c>
      <c r="AE107" s="143">
        <v>5000378</v>
      </c>
      <c r="AF107" s="143">
        <v>1698715</v>
      </c>
      <c r="AG107" s="143">
        <v>0</v>
      </c>
      <c r="AH107" s="143">
        <v>17067207</v>
      </c>
      <c r="AI107" s="143">
        <v>541492773</v>
      </c>
    </row>
    <row r="108" spans="1:35" x14ac:dyDescent="0.2">
      <c r="A108" s="149">
        <v>204796</v>
      </c>
      <c r="B108" s="150" t="s">
        <v>170</v>
      </c>
      <c r="C108" s="150" t="s">
        <v>164</v>
      </c>
      <c r="D108" s="144">
        <v>1</v>
      </c>
      <c r="E108" s="143" t="s">
        <v>33</v>
      </c>
      <c r="G108" s="143">
        <v>690765617</v>
      </c>
      <c r="H108" s="143">
        <v>345218751</v>
      </c>
      <c r="I108" s="143">
        <v>41997226</v>
      </c>
      <c r="J108" s="143">
        <v>256729630</v>
      </c>
      <c r="K108" s="143">
        <v>17810745</v>
      </c>
      <c r="L108" s="143">
        <v>238918885</v>
      </c>
      <c r="M108" s="143">
        <v>232482327</v>
      </c>
      <c r="N108" s="143">
        <v>2096804743</v>
      </c>
      <c r="O108" s="143">
        <v>0</v>
      </c>
      <c r="P108" s="143">
        <v>0</v>
      </c>
      <c r="Q108" s="143">
        <v>192669863</v>
      </c>
      <c r="R108" s="143">
        <v>3856668157</v>
      </c>
      <c r="S108" s="143">
        <v>0</v>
      </c>
      <c r="T108" s="143">
        <v>412517277</v>
      </c>
      <c r="U108" s="143">
        <v>0</v>
      </c>
      <c r="V108" s="143">
        <v>112522181</v>
      </c>
      <c r="W108" s="143">
        <v>6359306</v>
      </c>
      <c r="X108" s="143">
        <v>0</v>
      </c>
      <c r="Y108" s="143">
        <v>102875126</v>
      </c>
      <c r="Z108" s="143">
        <v>364720290</v>
      </c>
      <c r="AA108" s="143">
        <v>5710025</v>
      </c>
      <c r="AB108" s="143">
        <v>1004704205</v>
      </c>
      <c r="AC108" s="143">
        <v>4861372362</v>
      </c>
      <c r="AD108" s="143">
        <v>62731861</v>
      </c>
      <c r="AE108" s="143">
        <v>16213862</v>
      </c>
      <c r="AF108" s="143">
        <v>30577802</v>
      </c>
      <c r="AG108" s="143">
        <v>0</v>
      </c>
      <c r="AH108" s="143">
        <v>109523525</v>
      </c>
      <c r="AI108" s="143">
        <v>4970895887</v>
      </c>
    </row>
    <row r="109" spans="1:35" x14ac:dyDescent="0.2">
      <c r="A109" s="149">
        <v>204857</v>
      </c>
      <c r="B109" s="150" t="s">
        <v>171</v>
      </c>
      <c r="C109" s="150" t="s">
        <v>164</v>
      </c>
      <c r="D109" s="144">
        <v>1</v>
      </c>
      <c r="E109" s="143" t="s">
        <v>29</v>
      </c>
      <c r="G109" s="143">
        <v>247865381</v>
      </c>
      <c r="H109" s="143">
        <v>34304260</v>
      </c>
      <c r="I109" s="143">
        <v>6952596</v>
      </c>
      <c r="J109" s="143">
        <v>9132827</v>
      </c>
      <c r="K109" s="143">
        <v>832796</v>
      </c>
      <c r="L109" s="143">
        <v>8300031</v>
      </c>
      <c r="M109" s="143">
        <v>83027005</v>
      </c>
      <c r="N109" s="143">
        <v>0</v>
      </c>
      <c r="O109" s="143">
        <v>0</v>
      </c>
      <c r="P109" s="143">
        <v>0</v>
      </c>
      <c r="Q109" s="143">
        <v>56743196</v>
      </c>
      <c r="R109" s="143">
        <v>438025265</v>
      </c>
      <c r="S109" s="143">
        <v>17606359</v>
      </c>
      <c r="T109" s="143">
        <v>109358628</v>
      </c>
      <c r="U109" s="143">
        <v>0</v>
      </c>
      <c r="V109" s="143">
        <v>25135459</v>
      </c>
      <c r="W109" s="143">
        <v>3358004</v>
      </c>
      <c r="X109" s="143">
        <v>2380</v>
      </c>
      <c r="Y109" s="143">
        <v>4140187</v>
      </c>
      <c r="Z109" s="143">
        <v>16751103</v>
      </c>
      <c r="AA109" s="143">
        <v>0</v>
      </c>
      <c r="AB109" s="143">
        <v>176352120</v>
      </c>
      <c r="AC109" s="143">
        <v>614377385</v>
      </c>
      <c r="AD109" s="143">
        <v>8542842</v>
      </c>
      <c r="AE109" s="143">
        <v>6559413</v>
      </c>
      <c r="AF109" s="143">
        <v>2512</v>
      </c>
      <c r="AG109" s="143">
        <v>0</v>
      </c>
      <c r="AH109" s="143">
        <v>15104767</v>
      </c>
      <c r="AI109" s="143">
        <v>629482152</v>
      </c>
    </row>
    <row r="110" spans="1:35" x14ac:dyDescent="0.2">
      <c r="A110" s="149">
        <v>206084</v>
      </c>
      <c r="B110" s="150" t="s">
        <v>172</v>
      </c>
      <c r="C110" s="150" t="s">
        <v>164</v>
      </c>
      <c r="D110" s="144">
        <v>1</v>
      </c>
      <c r="E110" s="143" t="s">
        <v>29</v>
      </c>
      <c r="G110" s="143">
        <v>205972661</v>
      </c>
      <c r="H110" s="143">
        <v>43708321</v>
      </c>
      <c r="I110" s="143">
        <v>8478511</v>
      </c>
      <c r="J110" s="143">
        <v>17754003</v>
      </c>
      <c r="K110" s="143">
        <v>712529</v>
      </c>
      <c r="L110" s="143">
        <v>17041474</v>
      </c>
      <c r="M110" s="143">
        <v>65056330</v>
      </c>
      <c r="N110" s="143">
        <v>252246493</v>
      </c>
      <c r="O110" s="143">
        <v>0</v>
      </c>
      <c r="P110" s="143">
        <v>0</v>
      </c>
      <c r="Q110" s="143">
        <v>36241540</v>
      </c>
      <c r="R110" s="143">
        <v>629457859</v>
      </c>
      <c r="S110" s="143">
        <v>18994027</v>
      </c>
      <c r="T110" s="143">
        <v>106667380</v>
      </c>
      <c r="U110" s="143">
        <v>0</v>
      </c>
      <c r="V110" s="143">
        <v>34450872</v>
      </c>
      <c r="W110" s="143">
        <v>12590720</v>
      </c>
      <c r="X110" s="143">
        <v>0</v>
      </c>
      <c r="Y110" s="143">
        <v>5246945</v>
      </c>
      <c r="Z110" s="143">
        <v>32228595</v>
      </c>
      <c r="AA110" s="143">
        <v>0</v>
      </c>
      <c r="AB110" s="143">
        <v>210178539</v>
      </c>
      <c r="AC110" s="143">
        <v>839636398</v>
      </c>
      <c r="AD110" s="143">
        <v>13842193</v>
      </c>
      <c r="AE110" s="143">
        <v>1716815</v>
      </c>
      <c r="AF110" s="143">
        <v>1277</v>
      </c>
      <c r="AG110" s="143">
        <v>0</v>
      </c>
      <c r="AH110" s="143">
        <v>15560285</v>
      </c>
      <c r="AI110" s="143">
        <v>855196683</v>
      </c>
    </row>
    <row r="111" spans="1:35" x14ac:dyDescent="0.2">
      <c r="A111" s="149">
        <v>206604</v>
      </c>
      <c r="B111" s="150" t="s">
        <v>173</v>
      </c>
      <c r="C111" s="150" t="s">
        <v>164</v>
      </c>
      <c r="D111" s="144">
        <v>1</v>
      </c>
      <c r="E111" s="143" t="s">
        <v>29</v>
      </c>
      <c r="G111" s="143">
        <v>127604666</v>
      </c>
      <c r="H111" s="143">
        <v>40036096</v>
      </c>
      <c r="I111" s="143">
        <v>5649501</v>
      </c>
      <c r="J111" s="143">
        <v>51060159</v>
      </c>
      <c r="K111" s="143">
        <v>352493</v>
      </c>
      <c r="L111" s="143">
        <v>50707666</v>
      </c>
      <c r="M111" s="143">
        <v>16491321</v>
      </c>
      <c r="N111" s="143">
        <v>0</v>
      </c>
      <c r="O111" s="143">
        <v>6910875</v>
      </c>
      <c r="P111" s="143">
        <v>0</v>
      </c>
      <c r="Q111" s="143">
        <v>3347646</v>
      </c>
      <c r="R111" s="143">
        <v>251100264</v>
      </c>
      <c r="S111" s="143">
        <v>13228167</v>
      </c>
      <c r="T111" s="143">
        <v>85655591</v>
      </c>
      <c r="U111" s="143">
        <v>0</v>
      </c>
      <c r="V111" s="143">
        <v>26816721</v>
      </c>
      <c r="W111" s="143">
        <v>3515594</v>
      </c>
      <c r="X111" s="143">
        <v>0</v>
      </c>
      <c r="Y111" s="143">
        <v>6716405</v>
      </c>
      <c r="Z111" s="143">
        <v>20835513</v>
      </c>
      <c r="AA111" s="143">
        <v>0</v>
      </c>
      <c r="AB111" s="143">
        <v>156767991</v>
      </c>
      <c r="AC111" s="143">
        <v>407868255</v>
      </c>
      <c r="AD111" s="143">
        <v>5692379</v>
      </c>
      <c r="AE111" s="143">
        <v>7567200</v>
      </c>
      <c r="AF111" s="143">
        <v>0</v>
      </c>
      <c r="AG111" s="143">
        <v>0</v>
      </c>
      <c r="AH111" s="143">
        <v>13259579</v>
      </c>
      <c r="AI111" s="143">
        <v>421127834</v>
      </c>
    </row>
    <row r="112" spans="1:35" x14ac:dyDescent="0.2">
      <c r="A112" s="153">
        <v>207388</v>
      </c>
      <c r="B112" s="154" t="s">
        <v>174</v>
      </c>
      <c r="C112" s="154" t="s">
        <v>175</v>
      </c>
      <c r="D112" s="155">
        <v>1</v>
      </c>
      <c r="E112" s="155" t="s">
        <v>29</v>
      </c>
      <c r="F112" s="155" t="s">
        <v>40</v>
      </c>
      <c r="G112" s="155">
        <v>183916805</v>
      </c>
      <c r="H112" s="155">
        <v>65891899</v>
      </c>
      <c r="I112" s="155">
        <v>20615318</v>
      </c>
      <c r="J112" s="155">
        <v>24178061</v>
      </c>
      <c r="K112" s="155">
        <v>0</v>
      </c>
      <c r="L112" s="155">
        <v>24178061</v>
      </c>
      <c r="M112" s="155">
        <v>142943975</v>
      </c>
      <c r="N112" s="155">
        <v>0</v>
      </c>
      <c r="O112" s="155">
        <v>8712884</v>
      </c>
      <c r="P112" s="155">
        <v>0</v>
      </c>
      <c r="Q112" s="155">
        <v>12240572</v>
      </c>
      <c r="R112" s="155">
        <v>458499514</v>
      </c>
      <c r="S112" s="155">
        <v>0</v>
      </c>
      <c r="T112" s="155">
        <v>223192836</v>
      </c>
      <c r="U112" s="155">
        <v>0</v>
      </c>
      <c r="V112" s="155">
        <v>27097486</v>
      </c>
      <c r="W112" s="155">
        <v>12475323</v>
      </c>
      <c r="X112" s="155">
        <v>0</v>
      </c>
      <c r="Y112" s="155">
        <v>15922484</v>
      </c>
      <c r="Z112" s="155">
        <v>2442182</v>
      </c>
      <c r="AA112" s="155">
        <v>0</v>
      </c>
      <c r="AB112" s="155">
        <v>281130311</v>
      </c>
      <c r="AC112" s="155">
        <v>739629825</v>
      </c>
      <c r="AD112" s="155">
        <v>14563423</v>
      </c>
      <c r="AE112" s="155">
        <v>19396295</v>
      </c>
      <c r="AF112" s="155">
        <v>7237</v>
      </c>
      <c r="AG112" s="155">
        <v>2931496</v>
      </c>
      <c r="AH112" s="155">
        <v>36898451</v>
      </c>
      <c r="AI112" s="155">
        <v>776528276</v>
      </c>
    </row>
    <row r="113" spans="1:35" x14ac:dyDescent="0.2">
      <c r="A113" s="149">
        <v>207500</v>
      </c>
      <c r="B113" s="150" t="s">
        <v>176</v>
      </c>
      <c r="C113" s="150" t="s">
        <v>175</v>
      </c>
      <c r="D113" s="144">
        <v>1</v>
      </c>
      <c r="E113" s="143" t="s">
        <v>33</v>
      </c>
      <c r="G113" s="143">
        <v>211029000</v>
      </c>
      <c r="H113" s="143">
        <v>54123000</v>
      </c>
      <c r="I113" s="143">
        <v>15510000</v>
      </c>
      <c r="J113" s="143">
        <v>24611000</v>
      </c>
      <c r="K113" s="143">
        <v>0</v>
      </c>
      <c r="L113" s="143">
        <v>24611000</v>
      </c>
      <c r="M113" s="143">
        <v>136372000</v>
      </c>
      <c r="N113" s="143">
        <v>0</v>
      </c>
      <c r="O113" s="143">
        <v>12448000</v>
      </c>
      <c r="P113" s="143">
        <v>0</v>
      </c>
      <c r="Q113" s="143">
        <v>11898000</v>
      </c>
      <c r="R113" s="143">
        <v>465991000</v>
      </c>
      <c r="S113" s="143">
        <v>0</v>
      </c>
      <c r="T113" s="143">
        <v>145041000</v>
      </c>
      <c r="U113" s="143">
        <v>0</v>
      </c>
      <c r="V113" s="143">
        <v>39797000</v>
      </c>
      <c r="W113" s="143">
        <v>45489000</v>
      </c>
      <c r="X113" s="143">
        <v>0</v>
      </c>
      <c r="Y113" s="143">
        <v>41865000</v>
      </c>
      <c r="Z113" s="143">
        <v>12327000</v>
      </c>
      <c r="AA113" s="143">
        <v>35695000</v>
      </c>
      <c r="AB113" s="143">
        <v>320214000</v>
      </c>
      <c r="AC113" s="143">
        <v>786205000</v>
      </c>
      <c r="AD113" s="143">
        <v>0</v>
      </c>
      <c r="AE113" s="143">
        <v>26815000</v>
      </c>
      <c r="AF113" s="143">
        <v>1409000</v>
      </c>
      <c r="AG113" s="143">
        <v>11852000</v>
      </c>
      <c r="AH113" s="143">
        <v>40076000</v>
      </c>
      <c r="AI113" s="143">
        <v>826281000</v>
      </c>
    </row>
    <row r="114" spans="1:35" x14ac:dyDescent="0.2">
      <c r="A114" s="149">
        <v>209542</v>
      </c>
      <c r="B114" s="150" t="s">
        <v>177</v>
      </c>
      <c r="C114" s="150" t="s">
        <v>178</v>
      </c>
      <c r="D114" s="144">
        <v>1</v>
      </c>
      <c r="E114" s="143" t="s">
        <v>33</v>
      </c>
      <c r="G114" s="143">
        <v>180758972</v>
      </c>
      <c r="H114" s="143">
        <v>136544682</v>
      </c>
      <c r="I114" s="143">
        <v>4645237</v>
      </c>
      <c r="J114" s="143">
        <v>20724428</v>
      </c>
      <c r="K114" s="143">
        <v>289375</v>
      </c>
      <c r="L114" s="143">
        <v>20435053</v>
      </c>
      <c r="M114" s="143">
        <v>102755045</v>
      </c>
      <c r="N114" s="143">
        <v>0</v>
      </c>
      <c r="O114" s="143">
        <v>28659099</v>
      </c>
      <c r="P114" s="143">
        <v>0</v>
      </c>
      <c r="Q114" s="143">
        <v>11562450</v>
      </c>
      <c r="R114" s="143">
        <v>485649913</v>
      </c>
      <c r="S114" s="143">
        <v>10235045</v>
      </c>
      <c r="T114" s="143">
        <v>142513395</v>
      </c>
      <c r="U114" s="143">
        <v>6762168</v>
      </c>
      <c r="V114" s="143">
        <v>33083504</v>
      </c>
      <c r="W114" s="143">
        <v>2206943</v>
      </c>
      <c r="X114" s="143">
        <v>1537162</v>
      </c>
      <c r="Y114" s="143">
        <v>39125407</v>
      </c>
      <c r="Z114" s="143">
        <v>12344765</v>
      </c>
      <c r="AA114" s="143">
        <v>35074997</v>
      </c>
      <c r="AB114" s="143">
        <v>282883386</v>
      </c>
      <c r="AC114" s="143">
        <v>768533299</v>
      </c>
      <c r="AD114" s="143">
        <v>11436602</v>
      </c>
      <c r="AE114" s="143">
        <v>9795107</v>
      </c>
      <c r="AF114" s="143">
        <v>0</v>
      </c>
      <c r="AG114" s="143">
        <v>2057454</v>
      </c>
      <c r="AH114" s="143">
        <v>23289163</v>
      </c>
      <c r="AI114" s="143">
        <v>791822462</v>
      </c>
    </row>
    <row r="115" spans="1:35" x14ac:dyDescent="0.2">
      <c r="A115" s="149">
        <v>209551</v>
      </c>
      <c r="B115" s="150" t="s">
        <v>179</v>
      </c>
      <c r="C115" s="150" t="s">
        <v>178</v>
      </c>
      <c r="D115" s="144">
        <v>1</v>
      </c>
      <c r="E115" s="143" t="s">
        <v>33</v>
      </c>
      <c r="G115" s="143">
        <v>285187404</v>
      </c>
      <c r="H115" s="143">
        <v>89135299</v>
      </c>
      <c r="I115" s="143">
        <v>1049583</v>
      </c>
      <c r="J115" s="143">
        <v>9926417</v>
      </c>
      <c r="K115" s="143">
        <v>1132280</v>
      </c>
      <c r="L115" s="143">
        <v>8794137</v>
      </c>
      <c r="M115" s="143">
        <v>126614631</v>
      </c>
      <c r="N115" s="143">
        <v>0</v>
      </c>
      <c r="O115" s="143">
        <v>22293179</v>
      </c>
      <c r="P115" s="143">
        <v>0</v>
      </c>
      <c r="Q115" s="143">
        <v>18642677</v>
      </c>
      <c r="R115" s="143">
        <v>552849190</v>
      </c>
      <c r="S115" s="143">
        <v>0</v>
      </c>
      <c r="T115" s="143">
        <v>61676866</v>
      </c>
      <c r="U115" s="143">
        <v>0</v>
      </c>
      <c r="V115" s="143">
        <v>26204749</v>
      </c>
      <c r="W115" s="143">
        <v>2856330</v>
      </c>
      <c r="X115" s="143">
        <v>0</v>
      </c>
      <c r="Y115" s="143">
        <v>58044793</v>
      </c>
      <c r="Z115" s="143">
        <v>9744383</v>
      </c>
      <c r="AA115" s="143">
        <v>24565121</v>
      </c>
      <c r="AB115" s="143">
        <v>183092242</v>
      </c>
      <c r="AC115" s="143">
        <v>735941432</v>
      </c>
      <c r="AD115" s="143">
        <v>8069333</v>
      </c>
      <c r="AE115" s="143">
        <v>33173990</v>
      </c>
      <c r="AF115" s="143">
        <v>0</v>
      </c>
      <c r="AG115" s="143">
        <v>56929</v>
      </c>
      <c r="AH115" s="143">
        <v>41300252</v>
      </c>
      <c r="AI115" s="143">
        <v>777241684</v>
      </c>
    </row>
    <row r="116" spans="1:35" x14ac:dyDescent="0.2">
      <c r="A116" s="152">
        <v>209807</v>
      </c>
      <c r="B116" s="144" t="s">
        <v>180</v>
      </c>
      <c r="C116" s="144" t="s">
        <v>178</v>
      </c>
      <c r="D116" s="144">
        <v>1</v>
      </c>
      <c r="E116" s="143" t="s">
        <v>29</v>
      </c>
      <c r="G116" s="143">
        <v>171212111</v>
      </c>
      <c r="H116" s="143">
        <v>37351502</v>
      </c>
      <c r="I116" s="143">
        <v>2349932</v>
      </c>
      <c r="J116" s="143">
        <v>12980492</v>
      </c>
      <c r="K116" s="143">
        <v>1392653</v>
      </c>
      <c r="L116" s="143">
        <v>11587839</v>
      </c>
      <c r="M116" s="143">
        <v>67038284</v>
      </c>
      <c r="N116" s="143">
        <v>0</v>
      </c>
      <c r="O116" s="143">
        <v>5854105</v>
      </c>
      <c r="P116" s="143">
        <v>0</v>
      </c>
      <c r="Q116" s="143">
        <v>8114547</v>
      </c>
      <c r="R116" s="143">
        <v>304900973</v>
      </c>
      <c r="S116" s="143">
        <v>0</v>
      </c>
      <c r="T116" s="143">
        <v>67536003</v>
      </c>
      <c r="U116" s="143">
        <v>0</v>
      </c>
      <c r="V116" s="143">
        <v>44298837</v>
      </c>
      <c r="W116" s="143">
        <v>1886308</v>
      </c>
      <c r="X116" s="143">
        <v>2076804</v>
      </c>
      <c r="Y116" s="143">
        <v>5289648</v>
      </c>
      <c r="Z116" s="143">
        <v>730487</v>
      </c>
      <c r="AA116" s="143">
        <v>19911192</v>
      </c>
      <c r="AB116" s="143">
        <v>141729279</v>
      </c>
      <c r="AC116" s="143">
        <v>446630252</v>
      </c>
      <c r="AD116" s="143">
        <v>8942668</v>
      </c>
      <c r="AE116" s="143">
        <v>1781181</v>
      </c>
      <c r="AF116" s="143">
        <v>0</v>
      </c>
      <c r="AG116" s="143">
        <v>415820</v>
      </c>
      <c r="AH116" s="143">
        <v>11139669</v>
      </c>
      <c r="AI116" s="143">
        <v>457769921</v>
      </c>
    </row>
    <row r="117" spans="1:35" x14ac:dyDescent="0.2">
      <c r="A117" s="149">
        <v>214777</v>
      </c>
      <c r="B117" s="150" t="s">
        <v>181</v>
      </c>
      <c r="C117" s="150" t="s">
        <v>182</v>
      </c>
      <c r="D117" s="144">
        <v>1</v>
      </c>
      <c r="E117" s="143" t="s">
        <v>33</v>
      </c>
    </row>
    <row r="118" spans="1:35" x14ac:dyDescent="0.2">
      <c r="A118" s="156">
        <v>215293</v>
      </c>
      <c r="B118" s="157" t="s">
        <v>183</v>
      </c>
      <c r="C118" s="157" t="s">
        <v>182</v>
      </c>
      <c r="D118" s="158">
        <v>1</v>
      </c>
      <c r="E118" s="158" t="s">
        <v>33</v>
      </c>
      <c r="F118" s="158" t="s">
        <v>62</v>
      </c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</row>
    <row r="119" spans="1:35" x14ac:dyDescent="0.2">
      <c r="A119" s="149">
        <v>216339</v>
      </c>
      <c r="B119" s="150" t="s">
        <v>184</v>
      </c>
      <c r="C119" s="150" t="s">
        <v>182</v>
      </c>
      <c r="D119" s="144">
        <v>1</v>
      </c>
      <c r="E119" s="143" t="s">
        <v>29</v>
      </c>
    </row>
    <row r="120" spans="1:35" x14ac:dyDescent="0.2">
      <c r="A120" s="149">
        <v>243221</v>
      </c>
      <c r="B120" s="150" t="s">
        <v>185</v>
      </c>
      <c r="C120" s="150" t="s">
        <v>186</v>
      </c>
      <c r="D120" s="144">
        <v>1</v>
      </c>
      <c r="E120" s="143" t="s">
        <v>29</v>
      </c>
      <c r="G120" s="143">
        <v>22433009</v>
      </c>
      <c r="H120" s="143">
        <v>23077831</v>
      </c>
      <c r="I120" s="143">
        <v>3657707</v>
      </c>
      <c r="J120" s="143">
        <v>1311213</v>
      </c>
      <c r="K120" s="143">
        <v>0</v>
      </c>
      <c r="L120" s="143">
        <v>1311213</v>
      </c>
      <c r="M120" s="143">
        <v>680125</v>
      </c>
      <c r="N120" s="143">
        <v>13</v>
      </c>
      <c r="O120" s="143">
        <v>1022656</v>
      </c>
      <c r="P120" s="143">
        <v>0</v>
      </c>
      <c r="Q120" s="143">
        <v>3047431</v>
      </c>
      <c r="R120" s="143">
        <v>55229985</v>
      </c>
      <c r="S120" s="143">
        <v>0</v>
      </c>
      <c r="T120" s="143">
        <v>229640700</v>
      </c>
      <c r="U120" s="143">
        <v>0</v>
      </c>
      <c r="V120" s="143">
        <v>37011940</v>
      </c>
      <c r="W120" s="143">
        <v>0</v>
      </c>
      <c r="X120" s="143">
        <v>0</v>
      </c>
      <c r="Y120" s="143">
        <v>687223</v>
      </c>
      <c r="Z120" s="143">
        <v>52346</v>
      </c>
      <c r="AA120" s="143">
        <v>16392</v>
      </c>
      <c r="AB120" s="143">
        <v>267408601</v>
      </c>
      <c r="AC120" s="143">
        <v>322638586</v>
      </c>
      <c r="AD120" s="143">
        <v>0</v>
      </c>
      <c r="AE120" s="143">
        <v>0</v>
      </c>
      <c r="AF120" s="143">
        <v>0</v>
      </c>
      <c r="AG120" s="143">
        <v>1</v>
      </c>
      <c r="AH120" s="143">
        <v>1</v>
      </c>
      <c r="AI120" s="143">
        <v>322638587</v>
      </c>
    </row>
    <row r="121" spans="1:35" x14ac:dyDescent="0.2">
      <c r="A121" s="153">
        <v>217484</v>
      </c>
      <c r="B121" s="154" t="s">
        <v>187</v>
      </c>
      <c r="C121" s="154" t="s">
        <v>188</v>
      </c>
      <c r="D121" s="155">
        <v>1</v>
      </c>
      <c r="E121" s="155" t="s">
        <v>29</v>
      </c>
      <c r="F121" s="155" t="s">
        <v>40</v>
      </c>
      <c r="G121" s="155">
        <v>183431615</v>
      </c>
      <c r="H121" s="155">
        <v>73123908</v>
      </c>
      <c r="I121" s="155">
        <v>12651022</v>
      </c>
      <c r="J121" s="155">
        <v>5193778</v>
      </c>
      <c r="K121" s="155">
        <v>0</v>
      </c>
      <c r="L121" s="155">
        <v>5193778</v>
      </c>
      <c r="M121" s="155">
        <v>76659379</v>
      </c>
      <c r="N121" s="155">
        <v>0</v>
      </c>
      <c r="O121" s="155">
        <v>0</v>
      </c>
      <c r="P121" s="155">
        <v>21509491</v>
      </c>
      <c r="Q121" s="155">
        <v>0</v>
      </c>
      <c r="R121" s="155">
        <v>372569193</v>
      </c>
      <c r="S121" s="155">
        <v>0</v>
      </c>
      <c r="T121" s="155">
        <v>56618919</v>
      </c>
      <c r="U121" s="155">
        <v>0</v>
      </c>
      <c r="V121" s="155">
        <v>16347415</v>
      </c>
      <c r="W121" s="155">
        <v>0</v>
      </c>
      <c r="X121" s="155">
        <v>0</v>
      </c>
      <c r="Y121" s="155">
        <v>7436104</v>
      </c>
      <c r="Z121" s="155">
        <v>492897</v>
      </c>
      <c r="AA121" s="155">
        <v>0</v>
      </c>
      <c r="AB121" s="155">
        <v>80895335</v>
      </c>
      <c r="AC121" s="155">
        <v>453464528</v>
      </c>
      <c r="AD121" s="155">
        <v>31060624</v>
      </c>
      <c r="AE121" s="155">
        <v>1198990</v>
      </c>
      <c r="AF121" s="155">
        <v>0</v>
      </c>
      <c r="AG121" s="155">
        <v>0</v>
      </c>
      <c r="AH121" s="155">
        <v>32259614</v>
      </c>
      <c r="AI121" s="155">
        <v>485724142</v>
      </c>
    </row>
    <row r="122" spans="1:35" x14ac:dyDescent="0.2">
      <c r="A122" s="153">
        <v>217882</v>
      </c>
      <c r="B122" s="154" t="s">
        <v>189</v>
      </c>
      <c r="C122" s="154" t="s">
        <v>190</v>
      </c>
      <c r="D122" s="155">
        <v>1</v>
      </c>
      <c r="E122" s="155" t="s">
        <v>29</v>
      </c>
      <c r="F122" s="155" t="s">
        <v>40</v>
      </c>
      <c r="G122" s="155">
        <v>252923930</v>
      </c>
      <c r="H122" s="155">
        <v>63102704</v>
      </c>
      <c r="I122" s="155">
        <v>50678679</v>
      </c>
      <c r="J122" s="155">
        <v>7669880</v>
      </c>
      <c r="K122" s="155">
        <v>756821</v>
      </c>
      <c r="L122" s="155">
        <v>6913059</v>
      </c>
      <c r="M122" s="155">
        <v>95095538</v>
      </c>
      <c r="N122" s="155">
        <v>0</v>
      </c>
      <c r="O122" s="155">
        <v>15843113</v>
      </c>
      <c r="P122" s="155">
        <v>0</v>
      </c>
      <c r="Q122" s="155">
        <v>27396114</v>
      </c>
      <c r="R122" s="155">
        <v>512709958</v>
      </c>
      <c r="S122" s="155">
        <v>11744390</v>
      </c>
      <c r="T122" s="155">
        <v>91917068</v>
      </c>
      <c r="U122" s="155">
        <v>0</v>
      </c>
      <c r="V122" s="155">
        <v>14229459</v>
      </c>
      <c r="W122" s="155">
        <v>0</v>
      </c>
      <c r="X122" s="155">
        <v>0</v>
      </c>
      <c r="Y122" s="155">
        <v>56509439</v>
      </c>
      <c r="Z122" s="155">
        <v>29987891</v>
      </c>
      <c r="AA122" s="155">
        <v>502050</v>
      </c>
      <c r="AB122" s="155">
        <v>204890297</v>
      </c>
      <c r="AC122" s="155">
        <v>717600255</v>
      </c>
      <c r="AD122" s="155">
        <v>6643655</v>
      </c>
      <c r="AE122" s="155">
        <v>38375779</v>
      </c>
      <c r="AF122" s="155">
        <v>2765526</v>
      </c>
      <c r="AG122" s="155">
        <v>0</v>
      </c>
      <c r="AH122" s="155">
        <v>47784960</v>
      </c>
      <c r="AI122" s="155">
        <v>765385215</v>
      </c>
    </row>
    <row r="123" spans="1:35" x14ac:dyDescent="0.2">
      <c r="A123" s="149">
        <v>218663</v>
      </c>
      <c r="B123" s="151" t="s">
        <v>191</v>
      </c>
      <c r="C123" s="150" t="s">
        <v>190</v>
      </c>
      <c r="D123" s="144">
        <v>1</v>
      </c>
      <c r="E123" s="143" t="s">
        <v>33</v>
      </c>
      <c r="G123" s="143">
        <v>276312122</v>
      </c>
      <c r="H123" s="143">
        <v>138966365</v>
      </c>
      <c r="I123" s="143">
        <v>53076156</v>
      </c>
      <c r="J123" s="143">
        <v>26105311</v>
      </c>
      <c r="K123" s="143">
        <v>960722</v>
      </c>
      <c r="L123" s="143">
        <v>25144589</v>
      </c>
      <c r="M123" s="143">
        <v>104272369</v>
      </c>
      <c r="N123" s="143">
        <v>0</v>
      </c>
      <c r="O123" s="143">
        <v>21758666</v>
      </c>
      <c r="P123" s="143">
        <v>0</v>
      </c>
      <c r="Q123" s="143">
        <v>12038838</v>
      </c>
      <c r="R123" s="143">
        <v>632529827</v>
      </c>
      <c r="S123" s="143">
        <v>0</v>
      </c>
      <c r="T123" s="143">
        <v>101583409</v>
      </c>
      <c r="U123" s="143">
        <v>0</v>
      </c>
      <c r="V123" s="143">
        <v>23910228</v>
      </c>
      <c r="W123" s="143">
        <v>0</v>
      </c>
      <c r="X123" s="143">
        <v>0</v>
      </c>
      <c r="Y123" s="143">
        <v>33687733</v>
      </c>
      <c r="Z123" s="143">
        <v>11278878</v>
      </c>
      <c r="AA123" s="143">
        <v>32640589</v>
      </c>
      <c r="AB123" s="143">
        <v>203100837</v>
      </c>
      <c r="AC123" s="143">
        <v>835630664</v>
      </c>
      <c r="AD123" s="143">
        <v>2016851</v>
      </c>
      <c r="AE123" s="143">
        <v>5095837</v>
      </c>
      <c r="AF123" s="143">
        <v>18090194</v>
      </c>
      <c r="AG123" s="143">
        <v>865469</v>
      </c>
      <c r="AH123" s="143">
        <v>26068351</v>
      </c>
      <c r="AI123" s="143">
        <v>861699015</v>
      </c>
    </row>
    <row r="124" spans="1:35" x14ac:dyDescent="0.2">
      <c r="A124" s="149">
        <v>219356</v>
      </c>
      <c r="B124" s="150" t="s">
        <v>192</v>
      </c>
      <c r="C124" s="150" t="s">
        <v>193</v>
      </c>
      <c r="D124" s="144">
        <v>1</v>
      </c>
      <c r="E124" s="143" t="s">
        <v>29</v>
      </c>
      <c r="G124" s="143">
        <v>64371897</v>
      </c>
      <c r="H124" s="143">
        <v>50319939</v>
      </c>
      <c r="I124" s="143">
        <v>3747466</v>
      </c>
      <c r="J124" s="143">
        <v>11981317</v>
      </c>
      <c r="K124" s="143">
        <v>10469208</v>
      </c>
      <c r="L124" s="143">
        <v>1512109</v>
      </c>
      <c r="M124" s="143">
        <v>24389555</v>
      </c>
      <c r="N124" s="143">
        <v>0</v>
      </c>
      <c r="O124" s="143">
        <v>22272708</v>
      </c>
      <c r="P124" s="143">
        <v>0</v>
      </c>
      <c r="Q124" s="143">
        <v>259129</v>
      </c>
      <c r="R124" s="143">
        <v>177342011</v>
      </c>
      <c r="S124" s="143">
        <v>6889768</v>
      </c>
      <c r="T124" s="143">
        <v>57123806</v>
      </c>
      <c r="U124" s="143">
        <v>0</v>
      </c>
      <c r="V124" s="143">
        <v>13574750</v>
      </c>
      <c r="W124" s="143">
        <v>0</v>
      </c>
      <c r="X124" s="143">
        <v>0</v>
      </c>
      <c r="Y124" s="143">
        <v>0</v>
      </c>
      <c r="Z124" s="143">
        <v>702580</v>
      </c>
      <c r="AA124" s="143">
        <v>5938142</v>
      </c>
      <c r="AB124" s="143">
        <v>84229046</v>
      </c>
      <c r="AC124" s="143">
        <v>261571057</v>
      </c>
      <c r="AD124" s="143">
        <v>0</v>
      </c>
      <c r="AE124" s="143">
        <v>15580485</v>
      </c>
      <c r="AF124" s="143">
        <v>0</v>
      </c>
      <c r="AG124" s="143">
        <v>4444156</v>
      </c>
      <c r="AH124" s="143">
        <v>20024641</v>
      </c>
      <c r="AI124" s="143">
        <v>281595698</v>
      </c>
    </row>
    <row r="125" spans="1:35" x14ac:dyDescent="0.2">
      <c r="A125" s="152">
        <v>219471</v>
      </c>
      <c r="B125" s="144" t="s">
        <v>194</v>
      </c>
      <c r="C125" s="144" t="s">
        <v>193</v>
      </c>
      <c r="D125" s="144">
        <v>1</v>
      </c>
      <c r="E125" s="143" t="s">
        <v>29</v>
      </c>
      <c r="G125" s="143">
        <v>48141082</v>
      </c>
      <c r="H125" s="143">
        <v>26301016</v>
      </c>
      <c r="I125" s="143">
        <v>2214222</v>
      </c>
      <c r="J125" s="143">
        <v>0</v>
      </c>
      <c r="K125" s="143">
        <v>0</v>
      </c>
      <c r="L125" s="143">
        <v>0</v>
      </c>
      <c r="M125" s="143">
        <v>9337627</v>
      </c>
      <c r="N125" s="143">
        <v>0</v>
      </c>
      <c r="O125" s="143">
        <v>0</v>
      </c>
      <c r="P125" s="143">
        <v>0</v>
      </c>
      <c r="Q125" s="143">
        <v>22731167</v>
      </c>
      <c r="R125" s="143">
        <v>108725114</v>
      </c>
      <c r="S125" s="143">
        <v>5631784</v>
      </c>
      <c r="T125" s="143">
        <v>46116751</v>
      </c>
      <c r="U125" s="143">
        <v>0</v>
      </c>
      <c r="V125" s="143">
        <v>9060522</v>
      </c>
      <c r="W125" s="143">
        <v>0</v>
      </c>
      <c r="X125" s="143">
        <v>0</v>
      </c>
      <c r="Y125" s="143">
        <v>0</v>
      </c>
      <c r="Z125" s="143">
        <v>781602</v>
      </c>
      <c r="AA125" s="143">
        <v>1735651</v>
      </c>
      <c r="AB125" s="143">
        <v>63326310</v>
      </c>
      <c r="AC125" s="143">
        <v>172051424</v>
      </c>
      <c r="AD125" s="143">
        <v>18220049</v>
      </c>
      <c r="AE125" s="143">
        <v>4445009</v>
      </c>
      <c r="AF125" s="143">
        <v>0</v>
      </c>
      <c r="AG125" s="143">
        <v>0</v>
      </c>
      <c r="AH125" s="143">
        <v>22665058</v>
      </c>
      <c r="AI125" s="143">
        <v>194716482</v>
      </c>
    </row>
    <row r="126" spans="1:35" x14ac:dyDescent="0.2">
      <c r="A126" s="149">
        <v>220862</v>
      </c>
      <c r="B126" s="150" t="s">
        <v>195</v>
      </c>
      <c r="C126" s="150" t="s">
        <v>196</v>
      </c>
      <c r="D126" s="144">
        <v>1</v>
      </c>
      <c r="E126" s="143" t="s">
        <v>29</v>
      </c>
      <c r="G126" s="143">
        <v>113442462</v>
      </c>
      <c r="H126" s="143">
        <v>26573870</v>
      </c>
      <c r="I126" s="143">
        <v>5116547</v>
      </c>
      <c r="J126" s="143">
        <v>10457583</v>
      </c>
      <c r="K126" s="143">
        <v>4033531</v>
      </c>
      <c r="L126" s="143">
        <v>6424052</v>
      </c>
      <c r="M126" s="143">
        <v>19987051</v>
      </c>
      <c r="N126" s="143">
        <v>0</v>
      </c>
      <c r="O126" s="143">
        <v>0</v>
      </c>
      <c r="P126" s="143">
        <v>0</v>
      </c>
      <c r="Q126" s="143">
        <v>26983816</v>
      </c>
      <c r="R126" s="143">
        <v>202561329</v>
      </c>
      <c r="S126" s="143">
        <v>0</v>
      </c>
      <c r="T126" s="143">
        <v>126187529</v>
      </c>
      <c r="U126" s="143">
        <v>0</v>
      </c>
      <c r="V126" s="143">
        <v>50623377</v>
      </c>
      <c r="W126" s="143">
        <v>25400703</v>
      </c>
      <c r="X126" s="143">
        <v>0</v>
      </c>
      <c r="Y126" s="143">
        <v>18825457</v>
      </c>
      <c r="Z126" s="143">
        <v>2299823</v>
      </c>
      <c r="AA126" s="143">
        <v>1155285</v>
      </c>
      <c r="AB126" s="143">
        <v>224492174</v>
      </c>
      <c r="AC126" s="143">
        <v>427053503</v>
      </c>
      <c r="AD126" s="143">
        <v>1209218</v>
      </c>
      <c r="AE126" s="143">
        <v>15240926</v>
      </c>
      <c r="AF126" s="143">
        <v>7752</v>
      </c>
      <c r="AG126" s="143">
        <v>0</v>
      </c>
      <c r="AH126" s="143">
        <v>16457896</v>
      </c>
      <c r="AI126" s="143">
        <v>443511399</v>
      </c>
    </row>
    <row r="127" spans="1:35" x14ac:dyDescent="0.2">
      <c r="A127" s="149">
        <v>221759</v>
      </c>
      <c r="B127" s="150" t="s">
        <v>197</v>
      </c>
      <c r="C127" s="150" t="s">
        <v>196</v>
      </c>
      <c r="D127" s="144">
        <v>1</v>
      </c>
      <c r="E127" s="143" t="s">
        <v>33</v>
      </c>
      <c r="G127" s="143">
        <v>246742579</v>
      </c>
      <c r="H127" s="143">
        <v>185975253</v>
      </c>
      <c r="I127" s="143">
        <v>52547994</v>
      </c>
      <c r="J127" s="143">
        <v>165976237</v>
      </c>
      <c r="K127" s="143">
        <v>121842045</v>
      </c>
      <c r="L127" s="143">
        <v>44134192</v>
      </c>
      <c r="M127" s="143">
        <v>163204966</v>
      </c>
      <c r="N127" s="143">
        <v>0</v>
      </c>
      <c r="O127" s="143">
        <v>7125605</v>
      </c>
      <c r="P127" s="143">
        <v>66479051</v>
      </c>
      <c r="Q127" s="143">
        <v>18492682</v>
      </c>
      <c r="R127" s="143">
        <v>906544367</v>
      </c>
      <c r="S127" s="143">
        <v>13817123</v>
      </c>
      <c r="T127" s="143">
        <v>453018727</v>
      </c>
      <c r="U127" s="143">
        <v>5326880</v>
      </c>
      <c r="V127" s="143">
        <v>60909318</v>
      </c>
      <c r="W127" s="143">
        <v>114291283</v>
      </c>
      <c r="X127" s="143">
        <v>0</v>
      </c>
      <c r="Y127" s="143">
        <v>26830584</v>
      </c>
      <c r="Z127" s="143">
        <v>119902842</v>
      </c>
      <c r="AA127" s="143">
        <v>0</v>
      </c>
      <c r="AB127" s="143">
        <v>794096757</v>
      </c>
      <c r="AC127" s="143">
        <v>1700641124</v>
      </c>
      <c r="AD127" s="143">
        <v>56775608</v>
      </c>
      <c r="AE127" s="143">
        <v>31743354</v>
      </c>
      <c r="AF127" s="143">
        <v>12000445</v>
      </c>
      <c r="AG127" s="143">
        <v>5573903</v>
      </c>
      <c r="AH127" s="143">
        <v>106093310</v>
      </c>
      <c r="AI127" s="143">
        <v>1806734434</v>
      </c>
    </row>
    <row r="128" spans="1:35" x14ac:dyDescent="0.2">
      <c r="A128" s="149">
        <v>225511</v>
      </c>
      <c r="B128" s="150" t="s">
        <v>198</v>
      </c>
      <c r="C128" s="150" t="s">
        <v>199</v>
      </c>
      <c r="D128" s="144">
        <v>1</v>
      </c>
      <c r="E128" s="143" t="s">
        <v>33</v>
      </c>
      <c r="G128" s="143">
        <v>282533753</v>
      </c>
      <c r="H128" s="143">
        <v>59306883</v>
      </c>
      <c r="I128" s="143">
        <v>37761519</v>
      </c>
      <c r="J128" s="143">
        <v>17871832</v>
      </c>
      <c r="K128" s="143">
        <v>167781</v>
      </c>
      <c r="L128" s="143">
        <v>17704051</v>
      </c>
      <c r="M128" s="143">
        <v>62238241</v>
      </c>
      <c r="N128" s="143">
        <v>0</v>
      </c>
      <c r="O128" s="143">
        <v>25873587</v>
      </c>
      <c r="P128" s="143">
        <v>0</v>
      </c>
      <c r="Q128" s="143">
        <v>397990</v>
      </c>
      <c r="R128" s="143">
        <v>485983805</v>
      </c>
      <c r="S128" s="143">
        <v>0</v>
      </c>
      <c r="T128" s="143">
        <v>181506873</v>
      </c>
      <c r="U128" s="143">
        <v>0</v>
      </c>
      <c r="V128" s="143">
        <v>61591837</v>
      </c>
      <c r="W128" s="143">
        <v>0</v>
      </c>
      <c r="X128" s="143">
        <v>0</v>
      </c>
      <c r="Y128" s="143">
        <v>79797057</v>
      </c>
      <c r="Z128" s="143">
        <v>25476372</v>
      </c>
      <c r="AA128" s="143">
        <v>21214435</v>
      </c>
      <c r="AB128" s="143">
        <v>369586574</v>
      </c>
      <c r="AC128" s="143">
        <v>855570379</v>
      </c>
      <c r="AD128" s="143">
        <v>35885768</v>
      </c>
      <c r="AE128" s="143">
        <v>0</v>
      </c>
      <c r="AF128" s="143">
        <v>12824750</v>
      </c>
      <c r="AG128" s="143">
        <v>2767531</v>
      </c>
      <c r="AH128" s="143">
        <v>51478049</v>
      </c>
      <c r="AI128" s="143">
        <v>907048428</v>
      </c>
    </row>
    <row r="129" spans="1:35" x14ac:dyDescent="0.2">
      <c r="A129" s="149">
        <v>227216</v>
      </c>
      <c r="B129" s="150" t="s">
        <v>200</v>
      </c>
      <c r="C129" s="150" t="s">
        <v>199</v>
      </c>
      <c r="D129" s="144">
        <v>1</v>
      </c>
      <c r="E129" s="143" t="s">
        <v>29</v>
      </c>
      <c r="G129" s="143">
        <v>212470208</v>
      </c>
      <c r="H129" s="143">
        <v>27597346</v>
      </c>
      <c r="I129" s="143">
        <v>22751217</v>
      </c>
      <c r="J129" s="143">
        <v>4633448</v>
      </c>
      <c r="K129" s="143">
        <v>689373</v>
      </c>
      <c r="L129" s="143">
        <v>3944075</v>
      </c>
      <c r="M129" s="143">
        <v>47679591</v>
      </c>
      <c r="N129" s="143">
        <v>0</v>
      </c>
      <c r="O129" s="143">
        <v>21365764</v>
      </c>
      <c r="P129" s="143">
        <v>0</v>
      </c>
      <c r="Q129" s="143">
        <v>51160</v>
      </c>
      <c r="R129" s="143">
        <v>336548734</v>
      </c>
      <c r="S129" s="143">
        <v>0</v>
      </c>
      <c r="T129" s="143">
        <v>136190385</v>
      </c>
      <c r="U129" s="143">
        <v>0</v>
      </c>
      <c r="V129" s="143">
        <v>56620680</v>
      </c>
      <c r="W129" s="143">
        <v>0</v>
      </c>
      <c r="X129" s="143">
        <v>0</v>
      </c>
      <c r="Y129" s="143">
        <v>5668919</v>
      </c>
      <c r="Z129" s="143">
        <v>2599068</v>
      </c>
      <c r="AA129" s="143">
        <v>1289375</v>
      </c>
      <c r="AB129" s="143">
        <v>202368427</v>
      </c>
      <c r="AC129" s="143">
        <v>538917161</v>
      </c>
      <c r="AD129" s="143">
        <v>27846476</v>
      </c>
      <c r="AE129" s="143">
        <v>1540767</v>
      </c>
      <c r="AF129" s="143">
        <v>568893</v>
      </c>
      <c r="AG129" s="143">
        <v>627280</v>
      </c>
      <c r="AH129" s="143">
        <v>30583416</v>
      </c>
      <c r="AI129" s="143">
        <v>569500577</v>
      </c>
    </row>
    <row r="130" spans="1:35" x14ac:dyDescent="0.2">
      <c r="A130" s="149">
        <v>228723</v>
      </c>
      <c r="B130" s="150" t="s">
        <v>201</v>
      </c>
      <c r="C130" s="150" t="s">
        <v>199</v>
      </c>
      <c r="D130" s="144">
        <v>1</v>
      </c>
      <c r="E130" s="143" t="s">
        <v>33</v>
      </c>
      <c r="G130" s="143">
        <v>376045581</v>
      </c>
      <c r="H130" s="143">
        <v>261411032</v>
      </c>
      <c r="I130" s="143">
        <v>36811617</v>
      </c>
      <c r="J130" s="143">
        <v>197388180</v>
      </c>
      <c r="K130" s="143">
        <v>49259802</v>
      </c>
      <c r="L130" s="143">
        <v>148128378</v>
      </c>
      <c r="M130" s="143">
        <v>162523450</v>
      </c>
      <c r="N130" s="143">
        <v>0</v>
      </c>
      <c r="O130" s="143">
        <v>148373442</v>
      </c>
      <c r="P130" s="143">
        <v>0</v>
      </c>
      <c r="Q130" s="143">
        <v>43397258</v>
      </c>
      <c r="R130" s="143">
        <v>1225950560</v>
      </c>
      <c r="S130" s="143">
        <v>33120391</v>
      </c>
      <c r="T130" s="143">
        <v>464563563</v>
      </c>
      <c r="U130" s="143">
        <v>0</v>
      </c>
      <c r="V130" s="143">
        <v>40644511</v>
      </c>
      <c r="W130" s="143">
        <v>0</v>
      </c>
      <c r="X130" s="143">
        <v>0</v>
      </c>
      <c r="Y130" s="143">
        <v>124059387</v>
      </c>
      <c r="Z130" s="143">
        <v>113022202</v>
      </c>
      <c r="AA130" s="143">
        <v>28898151</v>
      </c>
      <c r="AB130" s="143">
        <v>804308205</v>
      </c>
      <c r="AC130" s="143">
        <v>2030258765</v>
      </c>
      <c r="AD130" s="143">
        <v>0</v>
      </c>
      <c r="AE130" s="143">
        <v>8759868</v>
      </c>
      <c r="AF130" s="143">
        <v>237057</v>
      </c>
      <c r="AG130" s="143">
        <v>300325005</v>
      </c>
      <c r="AH130" s="143">
        <v>309321930</v>
      </c>
      <c r="AI130" s="143">
        <v>2339580695</v>
      </c>
    </row>
    <row r="131" spans="1:35" x14ac:dyDescent="0.2">
      <c r="A131" s="149">
        <v>228769</v>
      </c>
      <c r="B131" s="150" t="s">
        <v>202</v>
      </c>
      <c r="C131" s="150" t="s">
        <v>199</v>
      </c>
      <c r="D131" s="144">
        <v>1</v>
      </c>
      <c r="E131" s="143" t="s">
        <v>29</v>
      </c>
      <c r="G131" s="143">
        <v>188969952</v>
      </c>
      <c r="H131" s="143">
        <v>46534181</v>
      </c>
      <c r="I131" s="143">
        <v>18539777</v>
      </c>
      <c r="J131" s="143">
        <v>6228378</v>
      </c>
      <c r="K131" s="143">
        <v>1159000</v>
      </c>
      <c r="L131" s="143">
        <v>5069378</v>
      </c>
      <c r="M131" s="143">
        <v>26197004</v>
      </c>
      <c r="N131" s="143">
        <v>0</v>
      </c>
      <c r="O131" s="143">
        <v>14857036</v>
      </c>
      <c r="P131" s="143">
        <v>0</v>
      </c>
      <c r="Q131" s="143">
        <v>7209816</v>
      </c>
      <c r="R131" s="143">
        <v>308536144</v>
      </c>
      <c r="S131" s="143">
        <v>0</v>
      </c>
      <c r="T131" s="143">
        <v>104048047</v>
      </c>
      <c r="U131" s="143">
        <v>0</v>
      </c>
      <c r="V131" s="143">
        <v>45214470</v>
      </c>
      <c r="W131" s="143">
        <v>456981</v>
      </c>
      <c r="X131" s="143">
        <v>0</v>
      </c>
      <c r="Y131" s="143">
        <v>3590143</v>
      </c>
      <c r="Z131" s="143">
        <v>32956822</v>
      </c>
      <c r="AA131" s="143">
        <v>43894</v>
      </c>
      <c r="AB131" s="143">
        <v>186310357</v>
      </c>
      <c r="AC131" s="143">
        <v>494846501</v>
      </c>
      <c r="AD131" s="143">
        <v>0</v>
      </c>
      <c r="AE131" s="143">
        <v>6223538</v>
      </c>
      <c r="AF131" s="143">
        <v>3748731</v>
      </c>
      <c r="AG131" s="143">
        <v>51161552</v>
      </c>
      <c r="AH131" s="143">
        <v>61133821</v>
      </c>
      <c r="AI131" s="143">
        <v>555980322</v>
      </c>
    </row>
    <row r="132" spans="1:35" x14ac:dyDescent="0.2">
      <c r="A132" s="149">
        <v>228778</v>
      </c>
      <c r="B132" s="150" t="s">
        <v>203</v>
      </c>
      <c r="C132" s="150" t="s">
        <v>199</v>
      </c>
      <c r="D132" s="144">
        <v>1</v>
      </c>
      <c r="E132" s="143" t="s">
        <v>33</v>
      </c>
      <c r="G132" s="143">
        <v>458288535</v>
      </c>
      <c r="H132" s="143">
        <v>420494562</v>
      </c>
      <c r="I132" s="143">
        <v>75898794</v>
      </c>
      <c r="J132" s="143">
        <v>104269679</v>
      </c>
      <c r="K132" s="143">
        <v>6134604</v>
      </c>
      <c r="L132" s="143">
        <v>98135075</v>
      </c>
      <c r="M132" s="143">
        <v>222229481</v>
      </c>
      <c r="N132" s="143">
        <v>0</v>
      </c>
      <c r="O132" s="143">
        <v>204277155</v>
      </c>
      <c r="P132" s="143">
        <v>0</v>
      </c>
      <c r="Q132" s="143">
        <v>6837982</v>
      </c>
      <c r="R132" s="143">
        <v>1492296188</v>
      </c>
      <c r="S132" s="143">
        <v>0</v>
      </c>
      <c r="T132" s="143">
        <v>302655170</v>
      </c>
      <c r="U132" s="143">
        <v>0</v>
      </c>
      <c r="V132" s="143">
        <v>39718619</v>
      </c>
      <c r="W132" s="143">
        <v>0</v>
      </c>
      <c r="X132" s="143">
        <v>0</v>
      </c>
      <c r="Y132" s="143">
        <v>117653367</v>
      </c>
      <c r="Z132" s="143">
        <v>474488683</v>
      </c>
      <c r="AA132" s="143">
        <v>7278261</v>
      </c>
      <c r="AB132" s="143">
        <v>941794100</v>
      </c>
      <c r="AC132" s="143">
        <v>2434090288</v>
      </c>
      <c r="AD132" s="143">
        <v>0</v>
      </c>
      <c r="AE132" s="143">
        <v>149113805</v>
      </c>
      <c r="AF132" s="143">
        <v>35506996</v>
      </c>
      <c r="AG132" s="143">
        <v>245474222</v>
      </c>
      <c r="AH132" s="143">
        <v>430095023</v>
      </c>
      <c r="AI132" s="143">
        <v>2864185311</v>
      </c>
    </row>
    <row r="133" spans="1:35" x14ac:dyDescent="0.2">
      <c r="A133" s="149">
        <v>228787</v>
      </c>
      <c r="B133" s="150" t="s">
        <v>204</v>
      </c>
      <c r="C133" s="150" t="s">
        <v>199</v>
      </c>
      <c r="D133" s="144">
        <v>1</v>
      </c>
      <c r="E133" s="143" t="s">
        <v>29</v>
      </c>
      <c r="G133" s="143">
        <v>141987469</v>
      </c>
      <c r="H133" s="143">
        <v>37071233</v>
      </c>
      <c r="I133" s="143">
        <v>8739586</v>
      </c>
      <c r="J133" s="143">
        <v>11542426</v>
      </c>
      <c r="K133" s="143">
        <v>138941</v>
      </c>
      <c r="L133" s="143">
        <v>11403485</v>
      </c>
      <c r="M133" s="143">
        <v>25080062</v>
      </c>
      <c r="N133" s="143">
        <v>0</v>
      </c>
      <c r="O133" s="143">
        <v>13498819</v>
      </c>
      <c r="P133" s="143">
        <v>0</v>
      </c>
      <c r="Q133" s="143">
        <v>6255438</v>
      </c>
      <c r="R133" s="143">
        <v>244175033</v>
      </c>
      <c r="S133" s="143">
        <v>0</v>
      </c>
      <c r="T133" s="143">
        <v>82686249</v>
      </c>
      <c r="U133" s="143">
        <v>0</v>
      </c>
      <c r="V133" s="143">
        <v>22483166</v>
      </c>
      <c r="W133" s="143">
        <v>0</v>
      </c>
      <c r="X133" s="143">
        <v>0</v>
      </c>
      <c r="Y133" s="143">
        <v>16152421</v>
      </c>
      <c r="Z133" s="143">
        <v>45035995</v>
      </c>
      <c r="AA133" s="143">
        <v>6953290</v>
      </c>
      <c r="AB133" s="143">
        <v>173311121</v>
      </c>
      <c r="AC133" s="143">
        <v>417486154</v>
      </c>
      <c r="AD133" s="143">
        <v>6539463</v>
      </c>
      <c r="AE133" s="143">
        <v>1200</v>
      </c>
      <c r="AF133" s="143">
        <v>9106853</v>
      </c>
      <c r="AG133" s="143">
        <v>63190501</v>
      </c>
      <c r="AH133" s="143">
        <v>78838017</v>
      </c>
      <c r="AI133" s="143">
        <v>496324171</v>
      </c>
    </row>
    <row r="134" spans="1:35" x14ac:dyDescent="0.2">
      <c r="A134" s="149">
        <v>228796</v>
      </c>
      <c r="B134" s="150" t="s">
        <v>205</v>
      </c>
      <c r="C134" s="150" t="s">
        <v>199</v>
      </c>
      <c r="D134" s="144">
        <v>1</v>
      </c>
      <c r="E134" s="143" t="s">
        <v>29</v>
      </c>
      <c r="G134" s="143">
        <v>95463287</v>
      </c>
      <c r="H134" s="143">
        <v>52638492</v>
      </c>
      <c r="I134" s="143">
        <v>24114255</v>
      </c>
      <c r="J134" s="143">
        <v>4623959</v>
      </c>
      <c r="K134" s="143">
        <v>759010</v>
      </c>
      <c r="L134" s="143">
        <v>3864949</v>
      </c>
      <c r="M134" s="143">
        <v>27153689</v>
      </c>
      <c r="N134" s="143">
        <v>0</v>
      </c>
      <c r="O134" s="143">
        <v>5580367</v>
      </c>
      <c r="P134" s="143">
        <v>0</v>
      </c>
      <c r="Q134" s="143">
        <v>226488</v>
      </c>
      <c r="R134" s="143">
        <v>209800537</v>
      </c>
      <c r="S134" s="143">
        <v>0</v>
      </c>
      <c r="T134" s="143">
        <v>85713327</v>
      </c>
      <c r="U134" s="143">
        <v>0</v>
      </c>
      <c r="V134" s="143">
        <v>50483589</v>
      </c>
      <c r="W134" s="143">
        <v>1433889</v>
      </c>
      <c r="X134" s="143">
        <v>0</v>
      </c>
      <c r="Y134" s="143">
        <v>9155305</v>
      </c>
      <c r="Z134" s="143">
        <v>29944825</v>
      </c>
      <c r="AA134" s="143">
        <v>2739058</v>
      </c>
      <c r="AB134" s="143">
        <v>179469993</v>
      </c>
      <c r="AC134" s="143">
        <v>389270530</v>
      </c>
      <c r="AD134" s="143">
        <v>0</v>
      </c>
      <c r="AE134" s="143">
        <v>370697</v>
      </c>
      <c r="AF134" s="143">
        <v>8937773</v>
      </c>
      <c r="AG134" s="143">
        <v>28608600</v>
      </c>
      <c r="AH134" s="143">
        <v>37917070</v>
      </c>
      <c r="AI134" s="143">
        <v>427187600</v>
      </c>
    </row>
    <row r="135" spans="1:35" x14ac:dyDescent="0.2">
      <c r="A135" s="152">
        <v>229027</v>
      </c>
      <c r="B135" s="144" t="s">
        <v>206</v>
      </c>
      <c r="C135" s="144" t="s">
        <v>199</v>
      </c>
      <c r="D135" s="144">
        <v>1</v>
      </c>
      <c r="E135" s="143" t="s">
        <v>29</v>
      </c>
      <c r="G135" s="143">
        <v>174346936</v>
      </c>
      <c r="H135" s="143">
        <v>50864945</v>
      </c>
      <c r="I135" s="143">
        <v>22571507</v>
      </c>
      <c r="J135" s="143">
        <v>4394094</v>
      </c>
      <c r="K135" s="143">
        <v>1180800</v>
      </c>
      <c r="L135" s="143">
        <v>3213294</v>
      </c>
      <c r="M135" s="143">
        <v>27357415</v>
      </c>
      <c r="N135" s="143">
        <v>0</v>
      </c>
      <c r="O135" s="143">
        <v>9580865</v>
      </c>
      <c r="P135" s="143">
        <v>0</v>
      </c>
      <c r="Q135" s="143">
        <v>2508445</v>
      </c>
      <c r="R135" s="143">
        <v>291624207</v>
      </c>
      <c r="S135" s="143">
        <v>0</v>
      </c>
      <c r="T135" s="143">
        <v>112476409</v>
      </c>
      <c r="U135" s="143">
        <v>0</v>
      </c>
      <c r="V135" s="143">
        <v>57135712</v>
      </c>
      <c r="W135" s="143">
        <v>1400626</v>
      </c>
      <c r="X135" s="143">
        <v>0</v>
      </c>
      <c r="Y135" s="143">
        <v>6555541</v>
      </c>
      <c r="Z135" s="143">
        <v>35084786</v>
      </c>
      <c r="AA135" s="143">
        <v>19290</v>
      </c>
      <c r="AB135" s="143">
        <v>212672364</v>
      </c>
      <c r="AC135" s="143">
        <v>504296571</v>
      </c>
      <c r="AD135" s="143">
        <v>0</v>
      </c>
      <c r="AE135" s="143">
        <v>135513</v>
      </c>
      <c r="AF135" s="143">
        <v>15713081</v>
      </c>
      <c r="AG135" s="143">
        <v>62094949</v>
      </c>
      <c r="AH135" s="143">
        <v>77943543</v>
      </c>
      <c r="AI135" s="143">
        <v>582240114</v>
      </c>
    </row>
    <row r="136" spans="1:35" x14ac:dyDescent="0.2">
      <c r="A136" s="149">
        <v>229115</v>
      </c>
      <c r="B136" s="150" t="s">
        <v>207</v>
      </c>
      <c r="C136" s="150" t="s">
        <v>199</v>
      </c>
      <c r="D136" s="144">
        <v>1</v>
      </c>
      <c r="E136" s="143" t="s">
        <v>29</v>
      </c>
      <c r="G136" s="143">
        <v>240730175</v>
      </c>
      <c r="H136" s="143">
        <v>37731665</v>
      </c>
      <c r="I136" s="143">
        <v>33111900</v>
      </c>
      <c r="J136" s="143">
        <v>10715106</v>
      </c>
      <c r="K136" s="143">
        <v>1008553</v>
      </c>
      <c r="L136" s="143">
        <v>9706553</v>
      </c>
      <c r="M136" s="143">
        <v>99809864</v>
      </c>
      <c r="N136" s="143">
        <v>0</v>
      </c>
      <c r="O136" s="143">
        <v>6711965</v>
      </c>
      <c r="P136" s="143">
        <v>0</v>
      </c>
      <c r="Q136" s="143">
        <v>0</v>
      </c>
      <c r="R136" s="143">
        <v>428810675</v>
      </c>
      <c r="S136" s="143">
        <v>0</v>
      </c>
      <c r="T136" s="143">
        <v>158027428</v>
      </c>
      <c r="U136" s="143">
        <v>0</v>
      </c>
      <c r="V136" s="143">
        <v>36041314</v>
      </c>
      <c r="W136" s="143">
        <v>0</v>
      </c>
      <c r="X136" s="143">
        <v>0</v>
      </c>
      <c r="Y136" s="143">
        <v>10732568</v>
      </c>
      <c r="Z136" s="143">
        <v>18722002</v>
      </c>
      <c r="AA136" s="143">
        <v>10385940</v>
      </c>
      <c r="AB136" s="143">
        <v>233909252</v>
      </c>
      <c r="AC136" s="143">
        <v>662719927</v>
      </c>
      <c r="AD136" s="143">
        <v>23936088</v>
      </c>
      <c r="AE136" s="143">
        <v>54989631</v>
      </c>
      <c r="AF136" s="143">
        <v>425210</v>
      </c>
      <c r="AG136" s="143">
        <v>38185408</v>
      </c>
      <c r="AH136" s="143">
        <v>117536337</v>
      </c>
      <c r="AI136" s="143">
        <v>780256264</v>
      </c>
    </row>
    <row r="137" spans="1:35" x14ac:dyDescent="0.2">
      <c r="A137" s="149">
        <v>230728</v>
      </c>
      <c r="B137" s="150" t="s">
        <v>208</v>
      </c>
      <c r="C137" s="150" t="s">
        <v>209</v>
      </c>
      <c r="D137" s="144">
        <v>1</v>
      </c>
      <c r="E137" s="143" t="s">
        <v>29</v>
      </c>
      <c r="G137" s="143">
        <v>87465926</v>
      </c>
      <c r="H137" s="143">
        <v>133175521</v>
      </c>
      <c r="I137" s="143">
        <v>11319038</v>
      </c>
      <c r="J137" s="143">
        <v>15077762</v>
      </c>
      <c r="K137" s="143">
        <v>2328817</v>
      </c>
      <c r="L137" s="143">
        <v>12748945</v>
      </c>
      <c r="M137" s="143">
        <v>41006456</v>
      </c>
      <c r="N137" s="143">
        <v>0</v>
      </c>
      <c r="O137" s="143">
        <v>11827593</v>
      </c>
      <c r="P137" s="143">
        <v>0</v>
      </c>
      <c r="Q137" s="143">
        <v>18598225</v>
      </c>
      <c r="R137" s="143">
        <v>318470521</v>
      </c>
      <c r="S137" s="143">
        <v>0</v>
      </c>
      <c r="T137" s="143">
        <v>124115697</v>
      </c>
      <c r="U137" s="143">
        <v>0</v>
      </c>
      <c r="V137" s="143">
        <v>65373095</v>
      </c>
      <c r="W137" s="143">
        <v>5132715</v>
      </c>
      <c r="X137" s="143">
        <v>0</v>
      </c>
      <c r="Y137" s="143">
        <v>10606396</v>
      </c>
      <c r="Z137" s="143">
        <v>21392431</v>
      </c>
      <c r="AA137" s="143">
        <v>265577</v>
      </c>
      <c r="AB137" s="143">
        <v>226885911</v>
      </c>
      <c r="AC137" s="143">
        <v>545356432</v>
      </c>
      <c r="AD137" s="143">
        <v>7505040</v>
      </c>
      <c r="AE137" s="143">
        <v>13111937</v>
      </c>
      <c r="AF137" s="143">
        <v>4007475</v>
      </c>
      <c r="AG137" s="143">
        <v>0</v>
      </c>
      <c r="AH137" s="143">
        <v>24624452</v>
      </c>
      <c r="AI137" s="143">
        <v>569980884</v>
      </c>
    </row>
    <row r="138" spans="1:35" x14ac:dyDescent="0.2">
      <c r="A138" s="149">
        <v>230764</v>
      </c>
      <c r="B138" s="150" t="s">
        <v>210</v>
      </c>
      <c r="C138" s="150" t="s">
        <v>209</v>
      </c>
      <c r="D138" s="144">
        <v>1</v>
      </c>
      <c r="E138" s="143" t="s">
        <v>33</v>
      </c>
      <c r="G138" s="143">
        <v>235925000</v>
      </c>
      <c r="H138" s="143">
        <v>271707000</v>
      </c>
      <c r="I138" s="143">
        <v>12481000</v>
      </c>
      <c r="J138" s="143">
        <v>99593000</v>
      </c>
      <c r="K138" s="143">
        <v>1755000</v>
      </c>
      <c r="L138" s="143">
        <v>97838000</v>
      </c>
      <c r="M138" s="143">
        <v>93612000</v>
      </c>
      <c r="N138" s="143">
        <v>1178146000</v>
      </c>
      <c r="O138" s="143">
        <v>172498000</v>
      </c>
      <c r="P138" s="143">
        <v>469658000</v>
      </c>
      <c r="Q138" s="143">
        <v>20000</v>
      </c>
      <c r="R138" s="143">
        <v>2533640000</v>
      </c>
      <c r="S138" s="143">
        <v>0</v>
      </c>
      <c r="T138" s="143">
        <v>250536000</v>
      </c>
      <c r="U138" s="143">
        <v>0</v>
      </c>
      <c r="V138" s="143">
        <v>30595000</v>
      </c>
      <c r="W138" s="143">
        <v>27246000</v>
      </c>
      <c r="X138" s="143">
        <v>0</v>
      </c>
      <c r="Y138" s="143">
        <v>56229000</v>
      </c>
      <c r="Z138" s="143">
        <v>95824000</v>
      </c>
      <c r="AA138" s="143">
        <v>0</v>
      </c>
      <c r="AB138" s="143">
        <v>460430000</v>
      </c>
      <c r="AC138" s="143">
        <v>2994070000</v>
      </c>
      <c r="AD138" s="143">
        <v>9037000</v>
      </c>
      <c r="AE138" s="143">
        <v>30425000</v>
      </c>
      <c r="AF138" s="143">
        <v>19187000</v>
      </c>
      <c r="AG138" s="143">
        <v>0</v>
      </c>
      <c r="AH138" s="143">
        <v>58649000</v>
      </c>
      <c r="AI138" s="143">
        <v>3052719000</v>
      </c>
    </row>
    <row r="139" spans="1:35" x14ac:dyDescent="0.2">
      <c r="A139" s="149">
        <v>231624</v>
      </c>
      <c r="B139" s="150" t="s">
        <v>211</v>
      </c>
      <c r="C139" s="150" t="s">
        <v>212</v>
      </c>
      <c r="D139" s="144">
        <v>1</v>
      </c>
      <c r="E139" s="143" t="s">
        <v>29</v>
      </c>
      <c r="F139" s="151" t="s">
        <v>30</v>
      </c>
      <c r="G139" s="143">
        <v>117306953</v>
      </c>
      <c r="H139" s="143">
        <v>20204603</v>
      </c>
      <c r="I139" s="143">
        <v>1124046</v>
      </c>
      <c r="J139" s="143">
        <v>2921957</v>
      </c>
      <c r="K139" s="143">
        <v>223838</v>
      </c>
      <c r="L139" s="143">
        <v>2698119</v>
      </c>
      <c r="M139" s="143">
        <v>70287229</v>
      </c>
      <c r="N139" s="143">
        <v>0</v>
      </c>
      <c r="O139" s="143">
        <v>0</v>
      </c>
      <c r="P139" s="143">
        <v>0</v>
      </c>
      <c r="Q139" s="143">
        <v>5780254</v>
      </c>
      <c r="R139" s="143">
        <v>217625042</v>
      </c>
      <c r="S139" s="143">
        <v>0</v>
      </c>
      <c r="T139" s="143">
        <v>42982901</v>
      </c>
      <c r="U139" s="143">
        <v>0</v>
      </c>
      <c r="V139" s="143">
        <v>3205112</v>
      </c>
      <c r="W139" s="143">
        <v>0</v>
      </c>
      <c r="X139" s="143">
        <v>0</v>
      </c>
      <c r="Y139" s="143">
        <v>16263824</v>
      </c>
      <c r="Z139" s="143">
        <v>11136041</v>
      </c>
      <c r="AA139" s="143">
        <v>7205307</v>
      </c>
      <c r="AB139" s="143">
        <v>80793185</v>
      </c>
      <c r="AC139" s="143">
        <v>298418227</v>
      </c>
      <c r="AD139" s="143">
        <v>20618730</v>
      </c>
      <c r="AE139" s="143">
        <v>12445183</v>
      </c>
      <c r="AF139" s="143">
        <v>0</v>
      </c>
      <c r="AG139" s="143">
        <v>0</v>
      </c>
      <c r="AH139" s="143">
        <v>33063913</v>
      </c>
      <c r="AI139" s="143">
        <v>331482140</v>
      </c>
    </row>
    <row r="140" spans="1:35" x14ac:dyDescent="0.2">
      <c r="A140" s="149">
        <v>232186</v>
      </c>
      <c r="B140" s="150" t="s">
        <v>213</v>
      </c>
      <c r="C140" s="150" t="s">
        <v>212</v>
      </c>
      <c r="D140" s="144">
        <v>1</v>
      </c>
      <c r="E140" s="143" t="s">
        <v>29</v>
      </c>
      <c r="F140" s="151" t="s">
        <v>30</v>
      </c>
      <c r="G140" s="143">
        <v>250270955</v>
      </c>
      <c r="H140" s="143">
        <v>81489429</v>
      </c>
      <c r="I140" s="143">
        <v>646377</v>
      </c>
      <c r="J140" s="143">
        <v>18350229</v>
      </c>
      <c r="K140" s="143">
        <v>1046456</v>
      </c>
      <c r="L140" s="143">
        <v>17303773</v>
      </c>
      <c r="M140" s="143">
        <v>129198070</v>
      </c>
      <c r="N140" s="143">
        <v>0</v>
      </c>
      <c r="O140" s="143">
        <v>0</v>
      </c>
      <c r="P140" s="143">
        <v>0</v>
      </c>
      <c r="Q140" s="143">
        <v>6854951</v>
      </c>
      <c r="R140" s="143">
        <v>486810011</v>
      </c>
      <c r="S140" s="143">
        <v>0</v>
      </c>
      <c r="T140" s="143">
        <v>90638852</v>
      </c>
      <c r="U140" s="143">
        <v>0</v>
      </c>
      <c r="V140" s="143">
        <v>23267580</v>
      </c>
      <c r="W140" s="143">
        <v>15006759</v>
      </c>
      <c r="X140" s="143">
        <v>0</v>
      </c>
      <c r="Y140" s="143">
        <v>1482920</v>
      </c>
      <c r="Z140" s="143">
        <v>1281320</v>
      </c>
      <c r="AA140" s="143">
        <v>20603467</v>
      </c>
      <c r="AB140" s="143">
        <v>152280898</v>
      </c>
      <c r="AC140" s="143">
        <v>639090909</v>
      </c>
      <c r="AD140" s="143">
        <v>24762328</v>
      </c>
      <c r="AE140" s="143">
        <v>8561132</v>
      </c>
      <c r="AF140" s="143">
        <v>225299</v>
      </c>
      <c r="AG140" s="143">
        <v>0</v>
      </c>
      <c r="AH140" s="143">
        <v>33548759</v>
      </c>
      <c r="AI140" s="143">
        <v>672639668</v>
      </c>
    </row>
    <row r="141" spans="1:35" x14ac:dyDescent="0.2">
      <c r="A141" s="149">
        <v>232982</v>
      </c>
      <c r="B141" s="150" t="s">
        <v>214</v>
      </c>
      <c r="C141" s="150" t="s">
        <v>212</v>
      </c>
      <c r="D141" s="144">
        <v>1</v>
      </c>
      <c r="E141" s="143" t="s">
        <v>29</v>
      </c>
      <c r="G141" s="143">
        <v>105775238</v>
      </c>
      <c r="H141" s="143">
        <v>5596121</v>
      </c>
      <c r="I141" s="143">
        <v>104777</v>
      </c>
      <c r="J141" s="143">
        <v>2665197</v>
      </c>
      <c r="K141" s="143">
        <v>727939</v>
      </c>
      <c r="L141" s="143">
        <v>1937258</v>
      </c>
      <c r="M141" s="143">
        <v>90153109</v>
      </c>
      <c r="N141" s="143">
        <v>0</v>
      </c>
      <c r="O141" s="143">
        <v>0</v>
      </c>
      <c r="P141" s="143">
        <v>0</v>
      </c>
      <c r="Q141" s="143">
        <v>6511200</v>
      </c>
      <c r="R141" s="143">
        <v>210805642</v>
      </c>
      <c r="S141" s="143">
        <v>0</v>
      </c>
      <c r="T141" s="143">
        <v>108503734</v>
      </c>
      <c r="U141" s="143">
        <v>0</v>
      </c>
      <c r="V141" s="143">
        <v>26820744</v>
      </c>
      <c r="W141" s="143">
        <v>0</v>
      </c>
      <c r="X141" s="143">
        <v>0</v>
      </c>
      <c r="Y141" s="143">
        <v>9106859</v>
      </c>
      <c r="Z141" s="143">
        <v>3263269</v>
      </c>
      <c r="AA141" s="143">
        <v>13308912</v>
      </c>
      <c r="AB141" s="143">
        <v>161003518</v>
      </c>
      <c r="AC141" s="143">
        <v>371809160</v>
      </c>
      <c r="AD141" s="143">
        <v>0</v>
      </c>
      <c r="AE141" s="143">
        <v>2134280</v>
      </c>
      <c r="AF141" s="143">
        <v>0</v>
      </c>
      <c r="AG141" s="143">
        <v>21214926</v>
      </c>
      <c r="AH141" s="143">
        <v>23349206</v>
      </c>
      <c r="AI141" s="143">
        <v>395158366</v>
      </c>
    </row>
    <row r="142" spans="1:35" x14ac:dyDescent="0.2">
      <c r="A142" s="149">
        <v>233921</v>
      </c>
      <c r="B142" s="150" t="s">
        <v>215</v>
      </c>
      <c r="C142" s="150" t="s">
        <v>212</v>
      </c>
      <c r="D142" s="144">
        <v>1</v>
      </c>
      <c r="E142" s="143" t="s">
        <v>33</v>
      </c>
      <c r="G142" s="143">
        <v>311371177</v>
      </c>
      <c r="H142" s="143">
        <v>202434905</v>
      </c>
      <c r="I142" s="143">
        <v>12775391</v>
      </c>
      <c r="J142" s="143">
        <v>38657921</v>
      </c>
      <c r="K142" s="143">
        <v>13240299</v>
      </c>
      <c r="L142" s="143">
        <v>25417622</v>
      </c>
      <c r="M142" s="143">
        <v>187163782</v>
      </c>
      <c r="N142" s="143">
        <v>0</v>
      </c>
      <c r="O142" s="143">
        <v>13824467</v>
      </c>
      <c r="P142" s="143">
        <v>0</v>
      </c>
      <c r="Q142" s="143">
        <v>5024818</v>
      </c>
      <c r="R142" s="143">
        <v>771252461</v>
      </c>
      <c r="S142" s="143">
        <v>0</v>
      </c>
      <c r="T142" s="143">
        <v>237389898</v>
      </c>
      <c r="U142" s="143">
        <v>0</v>
      </c>
      <c r="V142" s="143">
        <v>17236433</v>
      </c>
      <c r="W142" s="143">
        <v>0</v>
      </c>
      <c r="X142" s="143">
        <v>0</v>
      </c>
      <c r="Y142" s="143">
        <v>49063170</v>
      </c>
      <c r="Z142" s="143">
        <v>8976070</v>
      </c>
      <c r="AA142" s="143">
        <v>34374601</v>
      </c>
      <c r="AB142" s="143">
        <v>347040172</v>
      </c>
      <c r="AC142" s="143">
        <v>1118292633</v>
      </c>
      <c r="AD142" s="143">
        <v>0</v>
      </c>
      <c r="AE142" s="143">
        <v>50491047</v>
      </c>
      <c r="AF142" s="143">
        <v>0</v>
      </c>
      <c r="AG142" s="143">
        <v>0</v>
      </c>
      <c r="AH142" s="143">
        <v>50491047</v>
      </c>
      <c r="AI142" s="143">
        <v>1168783680</v>
      </c>
    </row>
    <row r="143" spans="1:35" x14ac:dyDescent="0.2">
      <c r="A143" s="149">
        <v>234030</v>
      </c>
      <c r="B143" s="150" t="s">
        <v>216</v>
      </c>
      <c r="C143" s="150" t="s">
        <v>212</v>
      </c>
      <c r="D143" s="144">
        <v>1</v>
      </c>
      <c r="E143" s="143" t="s">
        <v>33</v>
      </c>
      <c r="F143" s="151" t="s">
        <v>30</v>
      </c>
      <c r="G143" s="143">
        <v>241656157</v>
      </c>
      <c r="H143" s="143">
        <v>166509410</v>
      </c>
      <c r="I143" s="143">
        <v>7072944</v>
      </c>
      <c r="J143" s="143">
        <v>17886199</v>
      </c>
      <c r="K143" s="143">
        <v>227489</v>
      </c>
      <c r="L143" s="143">
        <v>17658710</v>
      </c>
      <c r="M143" s="143">
        <v>101923257</v>
      </c>
      <c r="N143" s="143">
        <v>22776079</v>
      </c>
      <c r="O143" s="143">
        <v>39568091</v>
      </c>
      <c r="P143" s="143">
        <v>0</v>
      </c>
      <c r="Q143" s="143">
        <v>8507332</v>
      </c>
      <c r="R143" s="143">
        <v>605899469</v>
      </c>
      <c r="S143" s="143">
        <v>0</v>
      </c>
      <c r="T143" s="143">
        <v>191797180</v>
      </c>
      <c r="U143" s="143">
        <v>0</v>
      </c>
      <c r="V143" s="143">
        <v>27455065</v>
      </c>
      <c r="W143" s="143">
        <v>0</v>
      </c>
      <c r="X143" s="143">
        <v>0</v>
      </c>
      <c r="Y143" s="143">
        <v>38109131</v>
      </c>
      <c r="Z143" s="143">
        <v>12423011</v>
      </c>
      <c r="AA143" s="143">
        <v>16188151</v>
      </c>
      <c r="AB143" s="143">
        <v>285972538</v>
      </c>
      <c r="AC143" s="143">
        <v>891872007</v>
      </c>
      <c r="AD143" s="143">
        <v>18070483</v>
      </c>
      <c r="AE143" s="143">
        <v>1363709</v>
      </c>
      <c r="AF143" s="143">
        <v>0</v>
      </c>
      <c r="AG143" s="143">
        <v>0</v>
      </c>
      <c r="AH143" s="143">
        <v>19434192</v>
      </c>
      <c r="AI143" s="143">
        <v>911306199</v>
      </c>
    </row>
    <row r="144" spans="1:35" x14ac:dyDescent="0.2">
      <c r="A144" s="149">
        <v>234076</v>
      </c>
      <c r="B144" s="150" t="s">
        <v>217</v>
      </c>
      <c r="C144" s="150" t="s">
        <v>212</v>
      </c>
      <c r="D144" s="144">
        <v>1</v>
      </c>
      <c r="E144" s="143" t="s">
        <v>33</v>
      </c>
      <c r="G144" s="143">
        <v>362261120</v>
      </c>
      <c r="H144" s="143">
        <v>245903157</v>
      </c>
      <c r="I144" s="143">
        <v>3535223</v>
      </c>
      <c r="J144" s="143">
        <v>47304578</v>
      </c>
      <c r="K144" s="143">
        <v>131325</v>
      </c>
      <c r="L144" s="143">
        <v>47173253</v>
      </c>
      <c r="M144" s="143">
        <v>105818645</v>
      </c>
      <c r="N144" s="143">
        <v>1042100331</v>
      </c>
      <c r="O144" s="143">
        <v>21204773</v>
      </c>
      <c r="P144" s="143">
        <v>0</v>
      </c>
      <c r="Q144" s="143">
        <v>29774500</v>
      </c>
      <c r="R144" s="143">
        <v>1857902327</v>
      </c>
      <c r="S144" s="143">
        <v>0</v>
      </c>
      <c r="T144" s="143">
        <v>147032449</v>
      </c>
      <c r="U144" s="143">
        <v>0</v>
      </c>
      <c r="V144" s="143">
        <v>12101867</v>
      </c>
      <c r="W144" s="143">
        <v>0</v>
      </c>
      <c r="X144" s="143">
        <v>0</v>
      </c>
      <c r="Y144" s="143">
        <v>147279999</v>
      </c>
      <c r="Z144" s="143">
        <v>824862740</v>
      </c>
      <c r="AA144" s="143">
        <v>53361535</v>
      </c>
      <c r="AB144" s="143">
        <v>1184638590</v>
      </c>
      <c r="AC144" s="143">
        <v>3042540917</v>
      </c>
      <c r="AD144" s="143">
        <v>25923557</v>
      </c>
      <c r="AE144" s="143">
        <v>13159896</v>
      </c>
      <c r="AF144" s="143">
        <v>27310863</v>
      </c>
      <c r="AG144" s="143">
        <v>0</v>
      </c>
      <c r="AH144" s="143">
        <v>66394316</v>
      </c>
      <c r="AI144" s="143">
        <v>3108935233</v>
      </c>
    </row>
    <row r="145" spans="1:35" x14ac:dyDescent="0.2">
      <c r="A145" s="149">
        <v>231174</v>
      </c>
      <c r="B145" s="150" t="s">
        <v>218</v>
      </c>
      <c r="C145" s="150" t="s">
        <v>219</v>
      </c>
      <c r="D145" s="144">
        <v>1</v>
      </c>
      <c r="E145" s="143" t="s">
        <v>29</v>
      </c>
      <c r="G145" s="143">
        <v>247163000</v>
      </c>
      <c r="H145" s="143">
        <v>129144000</v>
      </c>
      <c r="I145" s="143">
        <v>5767000</v>
      </c>
      <c r="J145" s="143">
        <v>31299000</v>
      </c>
      <c r="K145" s="143">
        <v>0</v>
      </c>
      <c r="L145" s="143">
        <v>31299000</v>
      </c>
      <c r="M145" s="143">
        <v>81701000</v>
      </c>
      <c r="N145" s="143">
        <v>0</v>
      </c>
      <c r="O145" s="143">
        <v>5592000</v>
      </c>
      <c r="P145" s="143">
        <v>0</v>
      </c>
      <c r="Q145" s="143">
        <v>10580000</v>
      </c>
      <c r="R145" s="143">
        <v>511246000</v>
      </c>
      <c r="S145" s="143">
        <v>0</v>
      </c>
      <c r="T145" s="143">
        <v>44541000</v>
      </c>
      <c r="U145" s="143">
        <v>0</v>
      </c>
      <c r="V145" s="143">
        <v>9066000</v>
      </c>
      <c r="W145" s="143">
        <v>0</v>
      </c>
      <c r="X145" s="143">
        <v>0</v>
      </c>
      <c r="Y145" s="143">
        <v>15229000</v>
      </c>
      <c r="Z145" s="143">
        <v>65863000</v>
      </c>
      <c r="AA145" s="143">
        <v>0</v>
      </c>
      <c r="AB145" s="143">
        <v>134699000</v>
      </c>
      <c r="AC145" s="143">
        <v>645945000</v>
      </c>
      <c r="AD145" s="143">
        <v>2000000</v>
      </c>
      <c r="AE145" s="143">
        <v>1885000</v>
      </c>
      <c r="AF145" s="143">
        <v>4905000</v>
      </c>
      <c r="AG145" s="143">
        <v>0</v>
      </c>
      <c r="AH145" s="143">
        <v>8790000</v>
      </c>
      <c r="AI145" s="143">
        <v>654735000</v>
      </c>
    </row>
    <row r="146" spans="1:35" x14ac:dyDescent="0.2">
      <c r="A146" s="149">
        <v>236939</v>
      </c>
      <c r="B146" s="150" t="s">
        <v>220</v>
      </c>
      <c r="C146" s="150" t="s">
        <v>221</v>
      </c>
      <c r="D146" s="144">
        <v>1</v>
      </c>
      <c r="E146" s="143" t="s">
        <v>33</v>
      </c>
      <c r="F146" s="151" t="s">
        <v>30</v>
      </c>
      <c r="G146" s="143">
        <v>219671701</v>
      </c>
      <c r="H146" s="143">
        <v>126126568</v>
      </c>
      <c r="I146" s="143">
        <v>61472046</v>
      </c>
      <c r="J146" s="143">
        <v>38690120</v>
      </c>
      <c r="K146" s="143">
        <v>897116</v>
      </c>
      <c r="L146" s="143">
        <v>37793004</v>
      </c>
      <c r="M146" s="143">
        <v>104438183</v>
      </c>
      <c r="N146" s="143">
        <v>0</v>
      </c>
      <c r="O146" s="143">
        <v>18980944</v>
      </c>
      <c r="P146" s="143">
        <v>0</v>
      </c>
      <c r="Q146" s="143">
        <v>12382844</v>
      </c>
      <c r="R146" s="143">
        <v>581762406</v>
      </c>
      <c r="S146" s="143">
        <v>10213359</v>
      </c>
      <c r="T146" s="143">
        <v>189242536</v>
      </c>
      <c r="U146" s="143">
        <v>0</v>
      </c>
      <c r="V146" s="143">
        <v>29009137</v>
      </c>
      <c r="W146" s="143">
        <v>0</v>
      </c>
      <c r="X146" s="143">
        <v>0</v>
      </c>
      <c r="Y146" s="143">
        <v>26513445</v>
      </c>
      <c r="Z146" s="143">
        <v>45918591</v>
      </c>
      <c r="AA146" s="143">
        <v>0</v>
      </c>
      <c r="AB146" s="143">
        <v>300897068</v>
      </c>
      <c r="AC146" s="143">
        <v>882659474</v>
      </c>
      <c r="AD146" s="143">
        <v>40098749</v>
      </c>
      <c r="AE146" s="143">
        <v>35132538</v>
      </c>
      <c r="AF146" s="143">
        <v>192330</v>
      </c>
      <c r="AG146" s="143">
        <v>0</v>
      </c>
      <c r="AH146" s="143">
        <v>75423617</v>
      </c>
      <c r="AI146" s="143">
        <v>958083091</v>
      </c>
    </row>
    <row r="147" spans="1:35" x14ac:dyDescent="0.2">
      <c r="A147" s="149">
        <v>236948</v>
      </c>
      <c r="B147" s="150" t="s">
        <v>222</v>
      </c>
      <c r="C147" s="150" t="s">
        <v>221</v>
      </c>
      <c r="D147" s="144">
        <v>1</v>
      </c>
      <c r="E147" s="143" t="s">
        <v>33</v>
      </c>
      <c r="G147" s="143">
        <v>594914691</v>
      </c>
      <c r="H147" s="143">
        <v>1092972834</v>
      </c>
      <c r="I147" s="143">
        <v>65873735</v>
      </c>
      <c r="J147" s="143">
        <v>155914391</v>
      </c>
      <c r="K147" s="143">
        <v>4314017</v>
      </c>
      <c r="L147" s="143">
        <v>151600374</v>
      </c>
      <c r="M147" s="143">
        <v>153898638</v>
      </c>
      <c r="N147" s="143">
        <v>1063826966</v>
      </c>
      <c r="O147" s="143">
        <v>165475256</v>
      </c>
      <c r="P147" s="143">
        <v>0</v>
      </c>
      <c r="Q147" s="143">
        <v>97404971</v>
      </c>
      <c r="R147" s="143">
        <v>3390281482</v>
      </c>
      <c r="S147" s="143">
        <v>0</v>
      </c>
      <c r="T147" s="143">
        <v>296769451</v>
      </c>
      <c r="U147" s="143">
        <v>0</v>
      </c>
      <c r="V147" s="143">
        <v>44044453</v>
      </c>
      <c r="W147" s="143">
        <v>0</v>
      </c>
      <c r="X147" s="143">
        <v>0</v>
      </c>
      <c r="Y147" s="143">
        <v>86822749</v>
      </c>
      <c r="Z147" s="143">
        <v>394669563</v>
      </c>
      <c r="AA147" s="143">
        <v>0</v>
      </c>
      <c r="AB147" s="143">
        <v>822306216</v>
      </c>
      <c r="AC147" s="143">
        <v>4212587698</v>
      </c>
      <c r="AD147" s="143">
        <v>37254726</v>
      </c>
      <c r="AE147" s="143">
        <v>35622896</v>
      </c>
      <c r="AF147" s="143">
        <v>74421734</v>
      </c>
      <c r="AG147" s="143">
        <v>0</v>
      </c>
      <c r="AH147" s="143">
        <v>147299356</v>
      </c>
      <c r="AI147" s="143">
        <v>4359887054</v>
      </c>
    </row>
    <row r="148" spans="1:35" x14ac:dyDescent="0.2">
      <c r="A148" s="149">
        <v>240444</v>
      </c>
      <c r="B148" s="150" t="s">
        <v>223</v>
      </c>
      <c r="C148" s="150" t="s">
        <v>224</v>
      </c>
      <c r="D148" s="144">
        <v>1</v>
      </c>
      <c r="E148" s="143" t="s">
        <v>33</v>
      </c>
      <c r="G148" s="143">
        <v>376129975</v>
      </c>
      <c r="H148" s="143">
        <v>516403643</v>
      </c>
      <c r="I148" s="143">
        <v>33081790</v>
      </c>
      <c r="J148" s="143">
        <v>257816267</v>
      </c>
      <c r="K148" s="143">
        <v>3010620</v>
      </c>
      <c r="L148" s="143">
        <v>254805647</v>
      </c>
      <c r="M148" s="143">
        <v>200466768</v>
      </c>
      <c r="N148" s="143">
        <v>0</v>
      </c>
      <c r="O148" s="143">
        <v>170187977</v>
      </c>
      <c r="P148" s="143">
        <v>0</v>
      </c>
      <c r="Q148" s="143">
        <v>119330877</v>
      </c>
      <c r="R148" s="143">
        <v>1673417297</v>
      </c>
      <c r="S148" s="143">
        <v>9232471</v>
      </c>
      <c r="T148" s="143">
        <v>420081639</v>
      </c>
      <c r="U148" s="143">
        <v>0</v>
      </c>
      <c r="V148" s="143">
        <v>22238258</v>
      </c>
      <c r="W148" s="143">
        <v>0</v>
      </c>
      <c r="X148" s="143">
        <v>0</v>
      </c>
      <c r="Y148" s="143">
        <v>198545238</v>
      </c>
      <c r="Z148" s="143">
        <v>57938728</v>
      </c>
      <c r="AA148" s="143">
        <v>58191662</v>
      </c>
      <c r="AB148" s="143">
        <v>766227996</v>
      </c>
      <c r="AC148" s="143">
        <v>2439645293</v>
      </c>
      <c r="AD148" s="143">
        <v>43499161</v>
      </c>
      <c r="AE148" s="143">
        <v>82333252</v>
      </c>
      <c r="AF148" s="143">
        <v>1012964</v>
      </c>
      <c r="AG148" s="143">
        <v>0</v>
      </c>
      <c r="AH148" s="143">
        <v>126845377</v>
      </c>
      <c r="AI148" s="143">
        <v>2566490670</v>
      </c>
    </row>
    <row r="149" spans="1:35" x14ac:dyDescent="0.2">
      <c r="A149" s="149">
        <v>240453</v>
      </c>
      <c r="B149" s="150" t="s">
        <v>225</v>
      </c>
      <c r="C149" s="150" t="s">
        <v>224</v>
      </c>
      <c r="D149" s="144">
        <v>1</v>
      </c>
      <c r="E149" s="143" t="s">
        <v>29</v>
      </c>
      <c r="G149" s="143">
        <v>190359220</v>
      </c>
      <c r="H149" s="143">
        <v>35690733</v>
      </c>
      <c r="I149" s="143">
        <v>6556311</v>
      </c>
      <c r="J149" s="143">
        <v>18869670</v>
      </c>
      <c r="K149" s="143">
        <v>1169632</v>
      </c>
      <c r="L149" s="143">
        <v>17700038</v>
      </c>
      <c r="M149" s="143">
        <v>45869792</v>
      </c>
      <c r="N149" s="143">
        <v>0</v>
      </c>
      <c r="O149" s="143">
        <v>19703829</v>
      </c>
      <c r="P149" s="143">
        <v>0</v>
      </c>
      <c r="Q149" s="143">
        <v>34521154</v>
      </c>
      <c r="R149" s="143">
        <v>351570709</v>
      </c>
      <c r="S149" s="143">
        <v>0</v>
      </c>
      <c r="T149" s="143">
        <v>111086202</v>
      </c>
      <c r="U149" s="143">
        <v>0</v>
      </c>
      <c r="V149" s="143">
        <v>36418822</v>
      </c>
      <c r="W149" s="143">
        <v>0</v>
      </c>
      <c r="X149" s="143">
        <v>0</v>
      </c>
      <c r="Y149" s="143">
        <v>630511</v>
      </c>
      <c r="Z149" s="143">
        <v>1788105</v>
      </c>
      <c r="AA149" s="143">
        <v>2370753</v>
      </c>
      <c r="AB149" s="143">
        <v>152294393</v>
      </c>
      <c r="AC149" s="143">
        <v>503865102</v>
      </c>
      <c r="AD149" s="143">
        <v>7419256</v>
      </c>
      <c r="AE149" s="143">
        <v>2120264</v>
      </c>
      <c r="AF149" s="143">
        <v>770</v>
      </c>
      <c r="AG149" s="143">
        <v>14957565</v>
      </c>
      <c r="AH149" s="143">
        <v>24497855</v>
      </c>
      <c r="AI149" s="143">
        <v>528362957</v>
      </c>
    </row>
    <row r="150" spans="1:35" x14ac:dyDescent="0.2">
      <c r="A150" s="149">
        <v>238032</v>
      </c>
      <c r="B150" s="150" t="s">
        <v>226</v>
      </c>
      <c r="C150" s="150" t="s">
        <v>227</v>
      </c>
      <c r="D150" s="144">
        <v>1</v>
      </c>
      <c r="E150" s="143" t="s">
        <v>29</v>
      </c>
      <c r="G150" s="143">
        <v>301936042</v>
      </c>
      <c r="H150" s="143">
        <v>102493133</v>
      </c>
      <c r="I150" s="143">
        <v>38251008</v>
      </c>
      <c r="J150" s="143">
        <v>47274410</v>
      </c>
      <c r="K150" s="143">
        <v>1456008</v>
      </c>
      <c r="L150" s="143">
        <v>45818402</v>
      </c>
      <c r="M150" s="143">
        <v>115435458</v>
      </c>
      <c r="N150" s="143">
        <v>0</v>
      </c>
      <c r="O150" s="143">
        <v>17256524</v>
      </c>
      <c r="P150" s="143">
        <v>0</v>
      </c>
      <c r="Q150" s="143">
        <v>7896795</v>
      </c>
      <c r="R150" s="143">
        <v>630543370</v>
      </c>
      <c r="S150" s="143">
        <v>0</v>
      </c>
      <c r="T150" s="143">
        <v>193857374</v>
      </c>
      <c r="U150" s="143">
        <v>0</v>
      </c>
      <c r="V150" s="143">
        <v>33918270</v>
      </c>
      <c r="W150" s="143">
        <v>0</v>
      </c>
      <c r="X150" s="143">
        <v>0</v>
      </c>
      <c r="Y150" s="143">
        <v>17999591</v>
      </c>
      <c r="Z150" s="143">
        <v>9858383</v>
      </c>
      <c r="AA150" s="143">
        <v>16314780</v>
      </c>
      <c r="AB150" s="143">
        <v>271948398</v>
      </c>
      <c r="AC150" s="143">
        <v>902491768</v>
      </c>
      <c r="AD150" s="143">
        <v>0</v>
      </c>
      <c r="AE150" s="143">
        <v>33144701</v>
      </c>
      <c r="AF150" s="143">
        <v>0</v>
      </c>
      <c r="AG150" s="143">
        <v>18971301</v>
      </c>
      <c r="AH150" s="143">
        <v>52116002</v>
      </c>
      <c r="AI150" s="143">
        <v>954607770</v>
      </c>
    </row>
    <row r="151" spans="1:35" x14ac:dyDescent="0.2">
      <c r="A151" s="153">
        <v>240727</v>
      </c>
      <c r="B151" s="154" t="s">
        <v>228</v>
      </c>
      <c r="C151" s="154" t="s">
        <v>229</v>
      </c>
      <c r="D151" s="155">
        <v>1</v>
      </c>
      <c r="E151" s="155" t="s">
        <v>29</v>
      </c>
      <c r="F151" s="155" t="s">
        <v>40</v>
      </c>
      <c r="G151" s="155">
        <v>42853851</v>
      </c>
      <c r="H151" s="155">
        <v>60599355</v>
      </c>
      <c r="I151" s="155">
        <v>43316295</v>
      </c>
      <c r="J151" s="155">
        <v>6569118</v>
      </c>
      <c r="K151" s="155">
        <v>0</v>
      </c>
      <c r="L151" s="155">
        <v>6569118</v>
      </c>
      <c r="M151" s="155">
        <v>37563090</v>
      </c>
      <c r="N151" s="155">
        <v>0</v>
      </c>
      <c r="O151" s="155">
        <v>10422178</v>
      </c>
      <c r="P151" s="155">
        <v>0</v>
      </c>
      <c r="Q151" s="155">
        <v>16341993</v>
      </c>
      <c r="R151" s="155">
        <v>217665880</v>
      </c>
      <c r="S151" s="155">
        <v>0</v>
      </c>
      <c r="T151" s="155">
        <v>213211098</v>
      </c>
      <c r="U151" s="155">
        <v>0</v>
      </c>
      <c r="V151" s="155">
        <v>12128517</v>
      </c>
      <c r="W151" s="155">
        <v>0</v>
      </c>
      <c r="X151" s="155">
        <v>0</v>
      </c>
      <c r="Y151" s="155">
        <v>26838963</v>
      </c>
      <c r="Z151" s="155">
        <v>30711742</v>
      </c>
      <c r="AA151" s="155">
        <v>3864758</v>
      </c>
      <c r="AB151" s="155">
        <v>286755078</v>
      </c>
      <c r="AC151" s="155">
        <v>504420958</v>
      </c>
      <c r="AD151" s="155">
        <v>7891556</v>
      </c>
      <c r="AE151" s="155">
        <v>0</v>
      </c>
      <c r="AF151" s="155">
        <v>5368089</v>
      </c>
      <c r="AG151" s="155">
        <v>0</v>
      </c>
      <c r="AH151" s="155">
        <v>13259645</v>
      </c>
      <c r="AI151" s="155">
        <v>517680603</v>
      </c>
    </row>
    <row r="152" spans="1:35" x14ac:dyDescent="0.2">
      <c r="A152" s="159"/>
      <c r="B152" s="151"/>
      <c r="C152" s="151"/>
      <c r="D152" s="144"/>
    </row>
    <row r="153" spans="1:35" x14ac:dyDescent="0.2">
      <c r="A153" s="160">
        <v>163268</v>
      </c>
      <c r="B153" s="161" t="s">
        <v>292</v>
      </c>
      <c r="C153" s="161" t="s">
        <v>111</v>
      </c>
      <c r="D153" s="162">
        <v>1</v>
      </c>
      <c r="E153" s="143" t="s">
        <v>29</v>
      </c>
      <c r="G153" s="143">
        <v>77572521</v>
      </c>
      <c r="H153" s="143">
        <v>61625549</v>
      </c>
      <c r="I153" s="143">
        <v>20862550</v>
      </c>
      <c r="J153" s="143">
        <v>19763169</v>
      </c>
      <c r="K153" s="143">
        <v>872219</v>
      </c>
      <c r="L153" s="143">
        <v>18890950</v>
      </c>
      <c r="M153" s="143">
        <v>52640650</v>
      </c>
      <c r="N153" s="143">
        <v>0</v>
      </c>
      <c r="O153" s="143">
        <v>6729479</v>
      </c>
      <c r="P153" s="143">
        <v>0</v>
      </c>
      <c r="Q153" s="143">
        <v>3879573</v>
      </c>
      <c r="R153" s="143">
        <v>243073491</v>
      </c>
      <c r="S153" s="143">
        <v>0</v>
      </c>
      <c r="T153" s="143">
        <v>93388937</v>
      </c>
      <c r="U153" s="143">
        <v>0</v>
      </c>
      <c r="V153" s="143">
        <v>11550953</v>
      </c>
      <c r="W153" s="143">
        <v>0</v>
      </c>
      <c r="X153" s="143">
        <v>0</v>
      </c>
      <c r="Y153" s="143">
        <v>100000</v>
      </c>
      <c r="Z153" s="143">
        <v>1226502</v>
      </c>
      <c r="AA153" s="143">
        <v>0</v>
      </c>
      <c r="AB153" s="143">
        <v>106266392</v>
      </c>
      <c r="AC153" s="143">
        <v>349339883</v>
      </c>
      <c r="AD153" s="143">
        <v>24503329</v>
      </c>
      <c r="AE153" s="143">
        <v>488011</v>
      </c>
      <c r="AF153" s="143">
        <v>0</v>
      </c>
      <c r="AG153" s="143">
        <v>0</v>
      </c>
      <c r="AH153" s="143">
        <v>24991340</v>
      </c>
      <c r="AI153" s="143">
        <v>374331223</v>
      </c>
    </row>
    <row r="154" spans="1:35" x14ac:dyDescent="0.2">
      <c r="A154" s="149"/>
      <c r="B154" s="150"/>
      <c r="C154" s="150"/>
      <c r="D154" s="144"/>
    </row>
    <row r="155" spans="1:35" x14ac:dyDescent="0.2">
      <c r="A155" s="153"/>
      <c r="B155" s="163" t="s">
        <v>293</v>
      </c>
      <c r="C155" s="154"/>
      <c r="D155" s="155"/>
      <c r="E155" s="155"/>
      <c r="F155" s="155"/>
      <c r="G155" s="164">
        <f>AVERAGE(G12,G20,G23,G63,G79,G90,G112,G121,G122,G151)</f>
        <v>161054944.69999999</v>
      </c>
      <c r="H155" s="164">
        <f t="shared" ref="H155:AI155" si="0">AVERAGE(H12,H20,H23,H63,H79,H90,H112,H121,H122,H151)</f>
        <v>77557960.900000006</v>
      </c>
      <c r="I155" s="164">
        <f t="shared" si="0"/>
        <v>21334780.5</v>
      </c>
      <c r="J155" s="164">
        <f t="shared" si="0"/>
        <v>15740013.800000001</v>
      </c>
      <c r="K155" s="164">
        <f t="shared" si="0"/>
        <v>4479968.7</v>
      </c>
      <c r="L155" s="164">
        <f t="shared" si="0"/>
        <v>11260045.1</v>
      </c>
      <c r="M155" s="164">
        <f t="shared" si="0"/>
        <v>84840996.299999997</v>
      </c>
      <c r="N155" s="164">
        <f t="shared" si="0"/>
        <v>0</v>
      </c>
      <c r="O155" s="164">
        <f t="shared" si="0"/>
        <v>9157614.0999999996</v>
      </c>
      <c r="P155" s="164">
        <f t="shared" si="0"/>
        <v>2181955.2000000002</v>
      </c>
      <c r="Q155" s="164">
        <f t="shared" si="0"/>
        <v>13243693.800000001</v>
      </c>
      <c r="R155" s="164">
        <f t="shared" si="0"/>
        <v>385111959.30000001</v>
      </c>
      <c r="S155" s="164">
        <f t="shared" si="0"/>
        <v>4343030.2</v>
      </c>
      <c r="T155" s="164">
        <f t="shared" si="0"/>
        <v>161420447.80000001</v>
      </c>
      <c r="U155" s="164">
        <f t="shared" si="0"/>
        <v>0</v>
      </c>
      <c r="V155" s="164">
        <f t="shared" si="0"/>
        <v>23783131.5</v>
      </c>
      <c r="W155" s="164">
        <f t="shared" si="0"/>
        <v>4223968.0999999996</v>
      </c>
      <c r="X155" s="164">
        <f t="shared" si="0"/>
        <v>0</v>
      </c>
      <c r="Y155" s="164">
        <f t="shared" si="0"/>
        <v>21108521.399999999</v>
      </c>
      <c r="Z155" s="164">
        <f t="shared" si="0"/>
        <v>14134811.800000001</v>
      </c>
      <c r="AA155" s="164">
        <f t="shared" si="0"/>
        <v>3935504.5</v>
      </c>
      <c r="AB155" s="164">
        <f t="shared" si="0"/>
        <v>232949415.30000001</v>
      </c>
      <c r="AC155" s="164">
        <f t="shared" si="0"/>
        <v>618061374.60000002</v>
      </c>
      <c r="AD155" s="164">
        <f t="shared" si="0"/>
        <v>14454698.5</v>
      </c>
      <c r="AE155" s="164">
        <f t="shared" si="0"/>
        <v>7976372.2000000002</v>
      </c>
      <c r="AF155" s="164">
        <f t="shared" si="0"/>
        <v>1052741</v>
      </c>
      <c r="AG155" s="164">
        <f t="shared" si="0"/>
        <v>6965995.7000000002</v>
      </c>
      <c r="AH155" s="164">
        <f t="shared" si="0"/>
        <v>30449807.399999999</v>
      </c>
      <c r="AI155" s="164">
        <f t="shared" si="0"/>
        <v>648511182</v>
      </c>
    </row>
    <row r="156" spans="1:35" x14ac:dyDescent="0.2">
      <c r="A156" s="165"/>
      <c r="B156" s="166" t="s">
        <v>294</v>
      </c>
      <c r="C156" s="167"/>
      <c r="D156" s="158"/>
      <c r="E156" s="158"/>
      <c r="F156" s="158"/>
      <c r="G156" s="168">
        <f>AVERAGE(G29,G37,G101,G118)</f>
        <v>196815714</v>
      </c>
      <c r="H156" s="168">
        <f t="shared" ref="H156:AI156" si="1">AVERAGE(H29,H37,H101,H118)</f>
        <v>242742850</v>
      </c>
      <c r="I156" s="168">
        <f t="shared" si="1"/>
        <v>19128273.333333332</v>
      </c>
      <c r="J156" s="168">
        <f t="shared" si="1"/>
        <v>91397527.333333328</v>
      </c>
      <c r="K156" s="168">
        <f t="shared" si="1"/>
        <v>451199</v>
      </c>
      <c r="L156" s="168">
        <f t="shared" si="1"/>
        <v>90946328.333333328</v>
      </c>
      <c r="M156" s="168">
        <f t="shared" si="1"/>
        <v>120379499</v>
      </c>
      <c r="N156" s="168">
        <f t="shared" si="1"/>
        <v>388159243.33333331</v>
      </c>
      <c r="O156" s="168">
        <f t="shared" si="1"/>
        <v>14443245</v>
      </c>
      <c r="P156" s="168">
        <f t="shared" si="1"/>
        <v>60785645.333333336</v>
      </c>
      <c r="Q156" s="168">
        <f t="shared" si="1"/>
        <v>32616311.666666668</v>
      </c>
      <c r="R156" s="168">
        <f t="shared" si="1"/>
        <v>1166468309</v>
      </c>
      <c r="S156" s="168">
        <f t="shared" si="1"/>
        <v>0</v>
      </c>
      <c r="T156" s="168">
        <f t="shared" si="1"/>
        <v>398571561</v>
      </c>
      <c r="U156" s="168">
        <f t="shared" si="1"/>
        <v>0</v>
      </c>
      <c r="V156" s="168">
        <f t="shared" si="1"/>
        <v>23828693.333333332</v>
      </c>
      <c r="W156" s="168">
        <f t="shared" si="1"/>
        <v>7073528</v>
      </c>
      <c r="X156" s="168">
        <f t="shared" si="1"/>
        <v>0</v>
      </c>
      <c r="Y156" s="168">
        <f t="shared" si="1"/>
        <v>9224566</v>
      </c>
      <c r="Z156" s="168">
        <f t="shared" si="1"/>
        <v>6348748.666666667</v>
      </c>
      <c r="AA156" s="168">
        <f t="shared" si="1"/>
        <v>19770882.333333332</v>
      </c>
      <c r="AB156" s="168">
        <f t="shared" si="1"/>
        <v>464817979.33333331</v>
      </c>
      <c r="AC156" s="168">
        <f t="shared" si="1"/>
        <v>1631286288.3333333</v>
      </c>
      <c r="AD156" s="168">
        <f t="shared" si="1"/>
        <v>83357</v>
      </c>
      <c r="AE156" s="168">
        <f t="shared" si="1"/>
        <v>38037446.333333336</v>
      </c>
      <c r="AF156" s="168">
        <f t="shared" si="1"/>
        <v>5916.666666666667</v>
      </c>
      <c r="AG156" s="168">
        <f t="shared" si="1"/>
        <v>0</v>
      </c>
      <c r="AH156" s="168">
        <f t="shared" si="1"/>
        <v>38126720</v>
      </c>
      <c r="AI156" s="168">
        <f t="shared" si="1"/>
        <v>1669413008.3333333</v>
      </c>
    </row>
    <row r="157" spans="1:35" x14ac:dyDescent="0.2">
      <c r="A157" s="149"/>
      <c r="B157" s="161" t="s">
        <v>295</v>
      </c>
      <c r="C157" s="150"/>
      <c r="D157" s="144"/>
      <c r="G157" s="169">
        <f>AVERAGE(G6,G8,G10,G12,G20,G23,G24,G44,G60,G63,G66,G77,G79,G78,G80,G81,G82,G86,G87,G89,G90,G94,G96,G101,G112,G121,G122,G139,G140,G143,G146,G151)</f>
        <v>132895447.4375</v>
      </c>
      <c r="H157" s="169">
        <f t="shared" ref="H157:AI157" si="2">AVERAGE(H6,H8,H10,H12,H20,H23,H24,H44,H60,H63,H66,H77,H79,H78,H80,H81,H82,H86,H87,H89,H90,H94,H96,H101,H112,H121,H122,H139,H140,H143,H146,H151)</f>
        <v>73596681.78125</v>
      </c>
      <c r="I157" s="169">
        <f t="shared" si="2"/>
        <v>13098174.75</v>
      </c>
      <c r="J157" s="169">
        <f t="shared" si="2"/>
        <v>16769383.4375</v>
      </c>
      <c r="K157" s="169">
        <f t="shared" si="2"/>
        <v>2702190.25</v>
      </c>
      <c r="L157" s="169">
        <f t="shared" si="2"/>
        <v>14067193.1875</v>
      </c>
      <c r="M157" s="169">
        <f t="shared" si="2"/>
        <v>62948455.09375</v>
      </c>
      <c r="N157" s="169">
        <f t="shared" si="2"/>
        <v>28781236.75</v>
      </c>
      <c r="O157" s="169">
        <f t="shared" si="2"/>
        <v>11189442.59375</v>
      </c>
      <c r="P157" s="169">
        <f t="shared" si="2"/>
        <v>1453294.9375</v>
      </c>
      <c r="Q157" s="169">
        <f t="shared" si="2"/>
        <v>10397765.3125</v>
      </c>
      <c r="R157" s="169">
        <f t="shared" si="2"/>
        <v>351129882.09375</v>
      </c>
      <c r="S157" s="169">
        <f t="shared" si="2"/>
        <v>2015394.21875</v>
      </c>
      <c r="T157" s="169">
        <f t="shared" si="2"/>
        <v>133788246.4375</v>
      </c>
      <c r="U157" s="169">
        <f t="shared" si="2"/>
        <v>70801.625</v>
      </c>
      <c r="V157" s="169">
        <f t="shared" si="2"/>
        <v>23810295.96875</v>
      </c>
      <c r="W157" s="169">
        <f t="shared" si="2"/>
        <v>3511943.4375</v>
      </c>
      <c r="X157" s="169">
        <f t="shared" si="2"/>
        <v>0</v>
      </c>
      <c r="Y157" s="169">
        <f t="shared" si="2"/>
        <v>14928705.53125</v>
      </c>
      <c r="Z157" s="169">
        <f t="shared" si="2"/>
        <v>10239298.46875</v>
      </c>
      <c r="AA157" s="169">
        <f t="shared" si="2"/>
        <v>7719213.34375</v>
      </c>
      <c r="AB157" s="169">
        <f t="shared" si="2"/>
        <v>196083899.03125</v>
      </c>
      <c r="AC157" s="169">
        <f t="shared" si="2"/>
        <v>547213781.125</v>
      </c>
      <c r="AD157" s="169">
        <f t="shared" si="2"/>
        <v>12280800.46875</v>
      </c>
      <c r="AE157" s="169">
        <f t="shared" si="2"/>
        <v>11547280.15625</v>
      </c>
      <c r="AF157" s="169">
        <f t="shared" si="2"/>
        <v>3185796.375</v>
      </c>
      <c r="AG157" s="169">
        <f t="shared" si="2"/>
        <v>2407598.3125</v>
      </c>
      <c r="AH157" s="169">
        <f t="shared" si="2"/>
        <v>29421475.3125</v>
      </c>
      <c r="AI157" s="169">
        <f t="shared" si="2"/>
        <v>576635256.4375</v>
      </c>
    </row>
    <row r="158" spans="1:35" x14ac:dyDescent="0.2">
      <c r="A158" s="149"/>
      <c r="B158" s="161" t="s">
        <v>296</v>
      </c>
      <c r="C158" s="150"/>
      <c r="D158" s="144"/>
      <c r="G158" s="169">
        <f t="shared" ref="G158:AI158" si="3">AVERAGE(G6:G151)</f>
        <v>215496978.26241136</v>
      </c>
      <c r="H158" s="169">
        <f t="shared" si="3"/>
        <v>145104409.41134751</v>
      </c>
      <c r="I158" s="169">
        <f t="shared" si="3"/>
        <v>21138312.04964539</v>
      </c>
      <c r="J158" s="169">
        <f t="shared" si="3"/>
        <v>46864162.283687942</v>
      </c>
      <c r="K158" s="169">
        <f t="shared" si="3"/>
        <v>9673899.8794326242</v>
      </c>
      <c r="L158" s="169">
        <f t="shared" si="3"/>
        <v>37190262.404255316</v>
      </c>
      <c r="M158" s="169">
        <f t="shared" si="3"/>
        <v>98347657.957446814</v>
      </c>
      <c r="N158" s="169">
        <f t="shared" si="3"/>
        <v>138330016.63120568</v>
      </c>
      <c r="O158" s="169">
        <f t="shared" si="3"/>
        <v>25973152.581560284</v>
      </c>
      <c r="P158" s="169">
        <f t="shared" si="3"/>
        <v>6164446.8156028371</v>
      </c>
      <c r="Q158" s="169">
        <f t="shared" si="3"/>
        <v>33216402</v>
      </c>
      <c r="R158" s="169">
        <f t="shared" si="3"/>
        <v>730635537.99290776</v>
      </c>
      <c r="S158" s="169">
        <f t="shared" si="3"/>
        <v>2474890.8368794327</v>
      </c>
      <c r="T158" s="169">
        <f t="shared" si="3"/>
        <v>188846534.75886524</v>
      </c>
      <c r="U158" s="169">
        <f t="shared" si="3"/>
        <v>295575.95035460993</v>
      </c>
      <c r="V158" s="169">
        <f t="shared" si="3"/>
        <v>32751040.645390071</v>
      </c>
      <c r="W158" s="169">
        <f t="shared" si="3"/>
        <v>8337457.8226950355</v>
      </c>
      <c r="X158" s="169">
        <f t="shared" si="3"/>
        <v>673006.29787234042</v>
      </c>
      <c r="Y158" s="169">
        <f t="shared" si="3"/>
        <v>30057851.347517729</v>
      </c>
      <c r="Z158" s="169">
        <f t="shared" si="3"/>
        <v>53130411.304964542</v>
      </c>
      <c r="AA158" s="169">
        <f t="shared" si="3"/>
        <v>18837417.290780142</v>
      </c>
      <c r="AB158" s="169">
        <f t="shared" si="3"/>
        <v>335404186.25531918</v>
      </c>
      <c r="AC158" s="169">
        <f t="shared" si="3"/>
        <v>1066039724.248227</v>
      </c>
      <c r="AD158" s="169">
        <f t="shared" si="3"/>
        <v>11467750.127659574</v>
      </c>
      <c r="AE158" s="169">
        <f t="shared" si="3"/>
        <v>15542798.5035461</v>
      </c>
      <c r="AF158" s="169">
        <f t="shared" si="3"/>
        <v>4762518.8156028371</v>
      </c>
      <c r="AG158" s="169">
        <f t="shared" si="3"/>
        <v>10813918.205673758</v>
      </c>
      <c r="AH158" s="169">
        <f t="shared" si="3"/>
        <v>42586985.652482271</v>
      </c>
      <c r="AI158" s="169">
        <f t="shared" si="3"/>
        <v>1108626709.9007092</v>
      </c>
    </row>
    <row r="159" spans="1:35" x14ac:dyDescent="0.2">
      <c r="A159" s="145"/>
      <c r="D159" s="144"/>
    </row>
    <row r="160" spans="1:35" x14ac:dyDescent="0.2">
      <c r="A160" s="142" t="s">
        <v>298</v>
      </c>
      <c r="D160" s="144"/>
    </row>
    <row r="161" spans="1:35" x14ac:dyDescent="0.2">
      <c r="A161" s="145">
        <v>161873</v>
      </c>
      <c r="B161" s="143" t="s">
        <v>299</v>
      </c>
      <c r="C161" s="143" t="s">
        <v>111</v>
      </c>
      <c r="D161" s="144">
        <v>1</v>
      </c>
      <c r="E161" s="170" t="s">
        <v>300</v>
      </c>
      <c r="F161" s="170"/>
      <c r="G161" s="143">
        <v>49118468</v>
      </c>
      <c r="H161" s="143">
        <v>1588055</v>
      </c>
      <c r="I161" s="143">
        <v>5975605</v>
      </c>
      <c r="J161" s="143">
        <v>3049760</v>
      </c>
      <c r="K161" s="143">
        <v>802933</v>
      </c>
      <c r="L161" s="143">
        <v>2246827</v>
      </c>
      <c r="M161" s="143">
        <v>8820742</v>
      </c>
      <c r="N161" s="143">
        <v>0</v>
      </c>
      <c r="O161" s="143">
        <v>224591</v>
      </c>
      <c r="P161" s="143">
        <v>0</v>
      </c>
      <c r="Q161" s="143">
        <v>0</v>
      </c>
      <c r="R161" s="143">
        <v>68777221</v>
      </c>
      <c r="S161" s="143">
        <v>0</v>
      </c>
      <c r="T161" s="143">
        <v>29720042</v>
      </c>
      <c r="U161" s="143">
        <v>0</v>
      </c>
      <c r="V161" s="143">
        <v>6644033</v>
      </c>
      <c r="W161" s="143">
        <v>0</v>
      </c>
      <c r="X161" s="143">
        <v>0</v>
      </c>
      <c r="Y161" s="143">
        <v>0</v>
      </c>
      <c r="Z161" s="143">
        <v>153264</v>
      </c>
      <c r="AA161" s="143">
        <v>0</v>
      </c>
      <c r="AB161" s="143">
        <v>36517339</v>
      </c>
      <c r="AC161" s="143">
        <v>105294560</v>
      </c>
      <c r="AD161" s="143">
        <v>19516643</v>
      </c>
      <c r="AE161" s="143">
        <v>0</v>
      </c>
      <c r="AF161" s="143">
        <v>0</v>
      </c>
      <c r="AG161" s="143">
        <v>0</v>
      </c>
      <c r="AH161" s="143">
        <v>19516643</v>
      </c>
      <c r="AI161" s="143">
        <v>124811203</v>
      </c>
    </row>
    <row r="162" spans="1:35" x14ac:dyDescent="0.2">
      <c r="A162" s="145">
        <v>162007</v>
      </c>
      <c r="B162" s="143" t="s">
        <v>301</v>
      </c>
      <c r="C162" s="143" t="s">
        <v>111</v>
      </c>
      <c r="D162" s="144">
        <v>1</v>
      </c>
      <c r="E162" s="170" t="s">
        <v>302</v>
      </c>
      <c r="F162" s="170"/>
      <c r="G162" s="143">
        <v>21145343</v>
      </c>
      <c r="H162" s="143">
        <v>7878545</v>
      </c>
      <c r="I162" s="143">
        <v>1106048</v>
      </c>
      <c r="J162" s="143">
        <v>200984</v>
      </c>
      <c r="K162" s="143">
        <v>200984</v>
      </c>
      <c r="L162" s="143">
        <v>0</v>
      </c>
      <c r="M162" s="143">
        <v>13775698</v>
      </c>
      <c r="N162" s="143">
        <v>0</v>
      </c>
      <c r="O162" s="143">
        <v>70015</v>
      </c>
      <c r="P162" s="143">
        <v>0</v>
      </c>
      <c r="Q162" s="143">
        <v>0</v>
      </c>
      <c r="R162" s="143">
        <v>44176633</v>
      </c>
      <c r="S162" s="143">
        <v>0</v>
      </c>
      <c r="T162" s="143">
        <v>34630834</v>
      </c>
      <c r="U162" s="143">
        <v>0</v>
      </c>
      <c r="V162" s="143">
        <v>9505019</v>
      </c>
      <c r="W162" s="143">
        <v>0</v>
      </c>
      <c r="X162" s="143">
        <v>0</v>
      </c>
      <c r="Y162" s="143">
        <v>303653</v>
      </c>
      <c r="Z162" s="143">
        <v>950666</v>
      </c>
      <c r="AA162" s="143">
        <v>0</v>
      </c>
      <c r="AB162" s="143">
        <v>45390172</v>
      </c>
      <c r="AC162" s="143">
        <v>89566805</v>
      </c>
      <c r="AD162" s="143">
        <v>32648280</v>
      </c>
      <c r="AE162" s="143">
        <v>0</v>
      </c>
      <c r="AF162" s="143">
        <v>0</v>
      </c>
      <c r="AG162" s="143">
        <v>0</v>
      </c>
      <c r="AH162" s="143">
        <v>32648280</v>
      </c>
      <c r="AI162" s="143">
        <v>122215085</v>
      </c>
    </row>
    <row r="163" spans="1:35" x14ac:dyDescent="0.2">
      <c r="A163" s="145">
        <v>162283</v>
      </c>
      <c r="B163" s="143" t="s">
        <v>303</v>
      </c>
      <c r="C163" s="143" t="s">
        <v>111</v>
      </c>
      <c r="D163" s="144">
        <v>1</v>
      </c>
      <c r="E163" s="170" t="s">
        <v>304</v>
      </c>
      <c r="F163" s="170"/>
      <c r="G163" s="143">
        <v>3544865</v>
      </c>
      <c r="H163" s="143">
        <v>10315823</v>
      </c>
      <c r="I163" s="143">
        <v>1359161</v>
      </c>
      <c r="J163" s="143">
        <v>1049863</v>
      </c>
      <c r="K163" s="143">
        <v>0</v>
      </c>
      <c r="L163" s="143">
        <v>1049863</v>
      </c>
      <c r="M163" s="143">
        <v>11387242</v>
      </c>
      <c r="N163" s="143">
        <v>0</v>
      </c>
      <c r="O163" s="143">
        <v>0</v>
      </c>
      <c r="P163" s="143">
        <v>480298</v>
      </c>
      <c r="Q163" s="143">
        <v>0</v>
      </c>
      <c r="R163" s="143">
        <v>28137252</v>
      </c>
      <c r="S163" s="143">
        <v>0</v>
      </c>
      <c r="T163" s="143">
        <v>37526362</v>
      </c>
      <c r="U163" s="143">
        <v>0</v>
      </c>
      <c r="V163" s="143">
        <v>9391229</v>
      </c>
      <c r="W163" s="143">
        <v>0</v>
      </c>
      <c r="X163" s="143">
        <v>0</v>
      </c>
      <c r="Y163" s="143">
        <v>-3730926</v>
      </c>
      <c r="Z163" s="143">
        <v>172439</v>
      </c>
      <c r="AA163" s="143">
        <v>0</v>
      </c>
      <c r="AB163" s="143">
        <v>43359104</v>
      </c>
      <c r="AC163" s="143">
        <v>71496356</v>
      </c>
      <c r="AD163" s="143">
        <v>10370379</v>
      </c>
      <c r="AE163" s="143">
        <v>0</v>
      </c>
      <c r="AF163" s="143">
        <v>0</v>
      </c>
      <c r="AG163" s="143">
        <v>0</v>
      </c>
      <c r="AH163" s="143">
        <v>10370379</v>
      </c>
      <c r="AI163" s="143">
        <v>81866735</v>
      </c>
    </row>
    <row r="164" spans="1:35" x14ac:dyDescent="0.2">
      <c r="A164" s="145">
        <v>162584</v>
      </c>
      <c r="B164" s="143" t="s">
        <v>305</v>
      </c>
      <c r="C164" s="143" t="s">
        <v>111</v>
      </c>
      <c r="D164" s="144">
        <v>1</v>
      </c>
      <c r="E164" s="170" t="s">
        <v>300</v>
      </c>
      <c r="F164" s="170"/>
      <c r="G164" s="143">
        <v>24696589</v>
      </c>
      <c r="H164" s="143">
        <v>2756915</v>
      </c>
      <c r="I164" s="143">
        <v>1610691</v>
      </c>
      <c r="J164" s="143">
        <v>239885</v>
      </c>
      <c r="K164" s="143">
        <v>108898</v>
      </c>
      <c r="L164" s="143">
        <v>130987</v>
      </c>
      <c r="M164" s="143">
        <v>22982571</v>
      </c>
      <c r="N164" s="143">
        <v>0</v>
      </c>
      <c r="O164" s="143">
        <v>1217290</v>
      </c>
      <c r="P164" s="143">
        <v>0</v>
      </c>
      <c r="Q164" s="143">
        <v>462942</v>
      </c>
      <c r="R164" s="143">
        <v>53966883</v>
      </c>
      <c r="S164" s="143">
        <v>0</v>
      </c>
      <c r="T164" s="143">
        <v>32485294</v>
      </c>
      <c r="U164" s="143">
        <v>0</v>
      </c>
      <c r="V164" s="143">
        <v>6922005</v>
      </c>
      <c r="W164" s="143">
        <v>0</v>
      </c>
      <c r="X164" s="143">
        <v>0</v>
      </c>
      <c r="Y164" s="143">
        <v>864858</v>
      </c>
      <c r="Z164" s="143">
        <v>891544</v>
      </c>
      <c r="AA164" s="143">
        <v>430740</v>
      </c>
      <c r="AB164" s="143">
        <v>41594441</v>
      </c>
      <c r="AC164" s="143">
        <v>95561324</v>
      </c>
      <c r="AD164" s="143">
        <v>3581062</v>
      </c>
      <c r="AE164" s="143">
        <v>1363592</v>
      </c>
      <c r="AF164" s="143">
        <v>750000</v>
      </c>
      <c r="AG164" s="143">
        <v>0</v>
      </c>
      <c r="AH164" s="143">
        <v>5694654</v>
      </c>
      <c r="AI164" s="143">
        <v>101255978</v>
      </c>
    </row>
    <row r="165" spans="1:35" x14ac:dyDescent="0.2">
      <c r="A165" s="145">
        <v>163204</v>
      </c>
      <c r="B165" s="143" t="s">
        <v>306</v>
      </c>
      <c r="C165" s="143" t="s">
        <v>111</v>
      </c>
      <c r="D165" s="144">
        <v>1</v>
      </c>
      <c r="E165" s="170" t="s">
        <v>300</v>
      </c>
      <c r="F165" s="170"/>
      <c r="G165" s="143">
        <v>263931841</v>
      </c>
      <c r="H165" s="143">
        <v>2333813</v>
      </c>
      <c r="I165" s="143">
        <v>1862096</v>
      </c>
      <c r="J165" s="143">
        <v>0</v>
      </c>
      <c r="K165" s="143">
        <v>0</v>
      </c>
      <c r="L165" s="143">
        <v>0</v>
      </c>
      <c r="M165" s="143">
        <v>6309941</v>
      </c>
      <c r="N165" s="143">
        <v>0</v>
      </c>
      <c r="O165" s="143">
        <v>2257432</v>
      </c>
      <c r="P165" s="143">
        <v>0</v>
      </c>
      <c r="Q165" s="143">
        <v>16803288</v>
      </c>
      <c r="R165" s="143">
        <v>293498411</v>
      </c>
      <c r="S165" s="143">
        <v>0</v>
      </c>
      <c r="T165" s="143">
        <v>31190196</v>
      </c>
      <c r="U165" s="143">
        <v>0</v>
      </c>
      <c r="V165" s="143">
        <v>26248686</v>
      </c>
      <c r="W165" s="143">
        <v>0</v>
      </c>
      <c r="X165" s="143">
        <v>0</v>
      </c>
      <c r="Y165" s="143">
        <v>2248602</v>
      </c>
      <c r="Z165" s="143">
        <v>3131232</v>
      </c>
      <c r="AA165" s="143">
        <v>0</v>
      </c>
      <c r="AB165" s="143">
        <v>62818716</v>
      </c>
      <c r="AC165" s="143">
        <v>356317127</v>
      </c>
      <c r="AD165" s="143">
        <v>0</v>
      </c>
      <c r="AE165" s="143">
        <v>0</v>
      </c>
      <c r="AF165" s="143">
        <v>0</v>
      </c>
      <c r="AG165" s="143">
        <v>0</v>
      </c>
      <c r="AH165" s="143">
        <v>0</v>
      </c>
      <c r="AI165" s="143">
        <v>356317127</v>
      </c>
    </row>
    <row r="166" spans="1:35" x14ac:dyDescent="0.2">
      <c r="A166" s="145">
        <v>163259</v>
      </c>
      <c r="B166" s="143" t="s">
        <v>307</v>
      </c>
      <c r="C166" s="143" t="s">
        <v>111</v>
      </c>
      <c r="D166" s="144">
        <v>1</v>
      </c>
      <c r="E166" s="170" t="s">
        <v>308</v>
      </c>
      <c r="F166" s="170"/>
      <c r="G166" s="143">
        <v>92603071</v>
      </c>
      <c r="H166" s="143">
        <v>305929820</v>
      </c>
      <c r="I166" s="143">
        <v>53603377</v>
      </c>
      <c r="J166" s="143">
        <v>101030171</v>
      </c>
      <c r="K166" s="143">
        <v>5972245</v>
      </c>
      <c r="L166" s="143">
        <v>95057926</v>
      </c>
      <c r="M166" s="143">
        <v>27574460</v>
      </c>
      <c r="N166" s="143">
        <v>0</v>
      </c>
      <c r="O166" s="143">
        <v>201423823</v>
      </c>
      <c r="P166" s="143">
        <v>0</v>
      </c>
      <c r="Q166" s="143">
        <v>0</v>
      </c>
      <c r="R166" s="143">
        <v>782164722</v>
      </c>
      <c r="S166" s="143">
        <v>0</v>
      </c>
      <c r="T166" s="143">
        <v>182151364</v>
      </c>
      <c r="U166" s="143">
        <v>0</v>
      </c>
      <c r="V166" s="143">
        <v>694707</v>
      </c>
      <c r="W166" s="143">
        <v>0</v>
      </c>
      <c r="X166" s="143">
        <v>0</v>
      </c>
      <c r="Y166" s="143">
        <v>12083903</v>
      </c>
      <c r="Z166" s="143">
        <v>16508434</v>
      </c>
      <c r="AA166" s="143">
        <v>5133890</v>
      </c>
      <c r="AB166" s="143">
        <v>216572298</v>
      </c>
      <c r="AC166" s="143">
        <v>998737020</v>
      </c>
      <c r="AD166" s="143">
        <v>9369919</v>
      </c>
      <c r="AE166" s="143">
        <v>90370</v>
      </c>
      <c r="AF166" s="143">
        <v>490527</v>
      </c>
      <c r="AG166" s="143">
        <v>0</v>
      </c>
      <c r="AH166" s="143">
        <v>9950816</v>
      </c>
      <c r="AI166" s="143">
        <v>1008687836</v>
      </c>
    </row>
    <row r="167" spans="1:35" x14ac:dyDescent="0.2">
      <c r="A167" s="145">
        <v>163286</v>
      </c>
      <c r="B167" s="143" t="s">
        <v>110</v>
      </c>
      <c r="C167" s="143" t="s">
        <v>111</v>
      </c>
      <c r="D167" s="144">
        <v>1</v>
      </c>
      <c r="E167" s="143" t="s">
        <v>33</v>
      </c>
      <c r="G167" s="143">
        <v>376243543</v>
      </c>
      <c r="H167" s="143">
        <v>347217675</v>
      </c>
      <c r="I167" s="143">
        <v>49120880</v>
      </c>
      <c r="J167" s="143">
        <v>72571883</v>
      </c>
      <c r="K167" s="143">
        <v>5187894</v>
      </c>
      <c r="L167" s="143">
        <v>67383989</v>
      </c>
      <c r="M167" s="143">
        <v>191059830</v>
      </c>
      <c r="N167" s="143">
        <v>0</v>
      </c>
      <c r="O167" s="143">
        <v>25658611</v>
      </c>
      <c r="P167" s="143">
        <v>0</v>
      </c>
      <c r="Q167" s="143">
        <v>33897360</v>
      </c>
      <c r="R167" s="143">
        <v>1095769782</v>
      </c>
      <c r="S167" s="143">
        <v>0</v>
      </c>
      <c r="T167" s="143">
        <v>407234194</v>
      </c>
      <c r="U167" s="143">
        <v>0</v>
      </c>
      <c r="V167" s="143">
        <v>22805121</v>
      </c>
      <c r="W167" s="143">
        <v>0</v>
      </c>
      <c r="X167" s="143">
        <v>0</v>
      </c>
      <c r="Y167" s="143">
        <v>18375935</v>
      </c>
      <c r="Z167" s="143">
        <v>30367349</v>
      </c>
      <c r="AA167" s="143">
        <v>135304</v>
      </c>
      <c r="AB167" s="143">
        <v>478917903</v>
      </c>
      <c r="AC167" s="143">
        <v>1574687685</v>
      </c>
      <c r="AD167" s="143">
        <v>26364679</v>
      </c>
      <c r="AE167" s="143">
        <v>17905953</v>
      </c>
      <c r="AF167" s="143">
        <v>30920</v>
      </c>
      <c r="AG167" s="143">
        <v>0</v>
      </c>
      <c r="AH167" s="143">
        <v>44301552</v>
      </c>
      <c r="AI167" s="143">
        <v>1618989237</v>
      </c>
    </row>
    <row r="168" spans="1:35" x14ac:dyDescent="0.2">
      <c r="A168" s="145">
        <v>163338</v>
      </c>
      <c r="B168" s="143" t="s">
        <v>309</v>
      </c>
      <c r="C168" s="143" t="s">
        <v>111</v>
      </c>
      <c r="D168" s="144">
        <v>1</v>
      </c>
      <c r="E168" s="170" t="s">
        <v>304</v>
      </c>
      <c r="F168" s="170"/>
      <c r="G168" s="143">
        <v>12224449</v>
      </c>
      <c r="H168" s="143">
        <v>9913917</v>
      </c>
      <c r="I168" s="143">
        <v>11257204</v>
      </c>
      <c r="J168" s="143">
        <v>790019</v>
      </c>
      <c r="K168" s="143">
        <v>0</v>
      </c>
      <c r="L168" s="143">
        <v>790019</v>
      </c>
      <c r="M168" s="143">
        <v>25166055</v>
      </c>
      <c r="N168" s="143">
        <v>0</v>
      </c>
      <c r="O168" s="143">
        <v>93816</v>
      </c>
      <c r="P168" s="143">
        <v>0</v>
      </c>
      <c r="Q168" s="143">
        <v>1903429</v>
      </c>
      <c r="R168" s="143">
        <v>61348889</v>
      </c>
      <c r="S168" s="143">
        <v>0</v>
      </c>
      <c r="T168" s="143">
        <v>31520443</v>
      </c>
      <c r="U168" s="143">
        <v>0</v>
      </c>
      <c r="V168" s="143">
        <v>9873207</v>
      </c>
      <c r="W168" s="143">
        <v>0</v>
      </c>
      <c r="X168" s="143">
        <v>0</v>
      </c>
      <c r="Y168" s="143">
        <v>343000</v>
      </c>
      <c r="Z168" s="143">
        <v>1045444</v>
      </c>
      <c r="AA168" s="143">
        <v>360300</v>
      </c>
      <c r="AB168" s="143">
        <v>43142394</v>
      </c>
      <c r="AC168" s="143">
        <v>104491283</v>
      </c>
      <c r="AD168" s="143">
        <v>6870</v>
      </c>
      <c r="AE168" s="143">
        <v>0</v>
      </c>
      <c r="AF168" s="143">
        <v>0</v>
      </c>
      <c r="AG168" s="143">
        <v>0</v>
      </c>
      <c r="AH168" s="143">
        <v>6870</v>
      </c>
      <c r="AI168" s="143">
        <v>104498153</v>
      </c>
    </row>
    <row r="169" spans="1:35" x14ac:dyDescent="0.2">
      <c r="A169" s="145">
        <v>163453</v>
      </c>
      <c r="B169" s="143" t="s">
        <v>310</v>
      </c>
      <c r="C169" s="143" t="s">
        <v>111</v>
      </c>
      <c r="D169" s="144">
        <v>1</v>
      </c>
      <c r="E169" s="170" t="s">
        <v>302</v>
      </c>
      <c r="F169" s="170"/>
      <c r="G169" s="143">
        <v>40431136</v>
      </c>
      <c r="H169" s="143">
        <v>22681012</v>
      </c>
      <c r="I169" s="143">
        <v>3218115</v>
      </c>
      <c r="J169" s="143">
        <v>2519812</v>
      </c>
      <c r="K169" s="143">
        <v>0</v>
      </c>
      <c r="L169" s="143">
        <v>2519812</v>
      </c>
      <c r="M169" s="143">
        <v>21593170</v>
      </c>
      <c r="N169" s="143">
        <v>0</v>
      </c>
      <c r="O169" s="143">
        <v>525630</v>
      </c>
      <c r="P169" s="143">
        <v>0</v>
      </c>
      <c r="Q169" s="143">
        <v>2660501</v>
      </c>
      <c r="R169" s="143">
        <v>93629376</v>
      </c>
      <c r="S169" s="143">
        <v>0</v>
      </c>
      <c r="T169" s="143">
        <v>72195685</v>
      </c>
      <c r="U169" s="143">
        <v>0</v>
      </c>
      <c r="V169" s="143">
        <v>17202372</v>
      </c>
      <c r="W169" s="143">
        <v>0</v>
      </c>
      <c r="X169" s="143">
        <v>0</v>
      </c>
      <c r="Y169" s="143">
        <v>1425000</v>
      </c>
      <c r="Z169" s="143">
        <v>1617442</v>
      </c>
      <c r="AA169" s="143">
        <v>500000</v>
      </c>
      <c r="AB169" s="143">
        <v>92940499</v>
      </c>
      <c r="AC169" s="143">
        <v>186569875</v>
      </c>
      <c r="AD169" s="143">
        <v>33163421</v>
      </c>
      <c r="AE169" s="143">
        <v>0</v>
      </c>
      <c r="AF169" s="143">
        <v>196576</v>
      </c>
      <c r="AG169" s="143">
        <v>0</v>
      </c>
      <c r="AH169" s="143">
        <v>33359997</v>
      </c>
      <c r="AI169" s="143">
        <v>219929872</v>
      </c>
    </row>
    <row r="170" spans="1:35" x14ac:dyDescent="0.2">
      <c r="A170" s="145">
        <v>163851</v>
      </c>
      <c r="B170" s="143" t="s">
        <v>311</v>
      </c>
      <c r="C170" s="143" t="s">
        <v>111</v>
      </c>
      <c r="D170" s="144">
        <v>1</v>
      </c>
      <c r="E170" s="170" t="s">
        <v>300</v>
      </c>
      <c r="F170" s="170"/>
      <c r="G170" s="143">
        <v>42525459</v>
      </c>
      <c r="H170" s="143">
        <v>789087</v>
      </c>
      <c r="I170" s="143">
        <v>2413851</v>
      </c>
      <c r="J170" s="143">
        <v>1006353</v>
      </c>
      <c r="K170" s="143">
        <v>0</v>
      </c>
      <c r="L170" s="143">
        <v>1006353</v>
      </c>
      <c r="M170" s="143">
        <v>39660087</v>
      </c>
      <c r="N170" s="143">
        <v>0</v>
      </c>
      <c r="O170" s="143">
        <v>122561</v>
      </c>
      <c r="P170" s="143">
        <v>0</v>
      </c>
      <c r="Q170" s="143">
        <v>206259</v>
      </c>
      <c r="R170" s="143">
        <v>86723657</v>
      </c>
      <c r="S170" s="143">
        <v>0</v>
      </c>
      <c r="T170" s="143">
        <v>38589594</v>
      </c>
      <c r="U170" s="143">
        <v>0</v>
      </c>
      <c r="V170" s="143">
        <v>7649034</v>
      </c>
      <c r="W170" s="143">
        <v>0</v>
      </c>
      <c r="X170" s="143">
        <v>0</v>
      </c>
      <c r="Y170" s="143">
        <v>0</v>
      </c>
      <c r="Z170" s="143">
        <v>1520144</v>
      </c>
      <c r="AA170" s="143">
        <v>245952</v>
      </c>
      <c r="AB170" s="143">
        <v>48004724</v>
      </c>
      <c r="AC170" s="143">
        <v>134728381</v>
      </c>
      <c r="AD170" s="143">
        <v>21332416</v>
      </c>
      <c r="AE170" s="143">
        <v>882137</v>
      </c>
      <c r="AF170" s="143">
        <v>0</v>
      </c>
      <c r="AG170" s="143">
        <v>0</v>
      </c>
      <c r="AH170" s="143">
        <v>22214553</v>
      </c>
      <c r="AI170" s="143">
        <v>156942934</v>
      </c>
    </row>
    <row r="171" spans="1:35" x14ac:dyDescent="0.2">
      <c r="A171" s="145">
        <v>163912</v>
      </c>
      <c r="B171" s="143" t="s">
        <v>312</v>
      </c>
      <c r="C171" s="143" t="s">
        <v>111</v>
      </c>
      <c r="D171" s="144">
        <v>1</v>
      </c>
      <c r="E171" s="170" t="s">
        <v>313</v>
      </c>
      <c r="F171" s="170"/>
      <c r="G171" s="143">
        <v>24191398</v>
      </c>
      <c r="H171" s="143">
        <v>1038930</v>
      </c>
      <c r="I171" s="143">
        <v>141416</v>
      </c>
      <c r="J171" s="143">
        <v>518023</v>
      </c>
      <c r="K171" s="143">
        <v>0</v>
      </c>
      <c r="L171" s="143">
        <v>518023</v>
      </c>
      <c r="M171" s="143">
        <v>18222993</v>
      </c>
      <c r="N171" s="143">
        <v>0</v>
      </c>
      <c r="O171" s="143">
        <v>0</v>
      </c>
      <c r="P171" s="143">
        <v>1208649</v>
      </c>
      <c r="Q171" s="143">
        <v>1335072</v>
      </c>
      <c r="R171" s="143">
        <v>46656481</v>
      </c>
      <c r="S171" s="143">
        <v>0</v>
      </c>
      <c r="T171" s="143">
        <v>17220414</v>
      </c>
      <c r="U171" s="143">
        <v>0</v>
      </c>
      <c r="V171" s="143">
        <v>1167193</v>
      </c>
      <c r="W171" s="143">
        <v>0</v>
      </c>
      <c r="X171" s="143">
        <v>0</v>
      </c>
      <c r="Y171" s="143">
        <v>566872</v>
      </c>
      <c r="Z171" s="143">
        <v>68855</v>
      </c>
      <c r="AA171" s="143">
        <v>0</v>
      </c>
      <c r="AB171" s="143">
        <v>19023334</v>
      </c>
      <c r="AC171" s="143">
        <v>65679815</v>
      </c>
      <c r="AD171" s="143">
        <v>2340675</v>
      </c>
      <c r="AE171" s="143">
        <v>0</v>
      </c>
      <c r="AF171" s="143">
        <v>0</v>
      </c>
      <c r="AG171" s="143">
        <v>0</v>
      </c>
      <c r="AH171" s="143">
        <v>2340675</v>
      </c>
      <c r="AI171" s="143">
        <v>68020490</v>
      </c>
    </row>
    <row r="172" spans="1:35" x14ac:dyDescent="0.2">
      <c r="A172" s="145">
        <v>164076</v>
      </c>
      <c r="B172" s="143" t="s">
        <v>314</v>
      </c>
      <c r="C172" s="143" t="s">
        <v>111</v>
      </c>
      <c r="D172" s="144">
        <v>1</v>
      </c>
      <c r="E172" s="170" t="s">
        <v>300</v>
      </c>
      <c r="F172" s="170"/>
      <c r="G172" s="143">
        <v>122388363</v>
      </c>
      <c r="H172" s="143">
        <v>2747314</v>
      </c>
      <c r="I172" s="143">
        <v>6974985</v>
      </c>
      <c r="J172" s="143">
        <v>2101535</v>
      </c>
      <c r="K172" s="143">
        <v>363245</v>
      </c>
      <c r="L172" s="143">
        <v>1738290</v>
      </c>
      <c r="M172" s="143">
        <v>90849699</v>
      </c>
      <c r="N172" s="143">
        <v>0</v>
      </c>
      <c r="O172" s="143">
        <v>4019427</v>
      </c>
      <c r="P172" s="143">
        <v>0</v>
      </c>
      <c r="Q172" s="143">
        <v>0</v>
      </c>
      <c r="R172" s="143">
        <v>229081323</v>
      </c>
      <c r="S172" s="143">
        <v>0</v>
      </c>
      <c r="T172" s="143">
        <v>88781205</v>
      </c>
      <c r="U172" s="143">
        <v>0</v>
      </c>
      <c r="V172" s="143">
        <v>23080422</v>
      </c>
      <c r="W172" s="143">
        <v>576358</v>
      </c>
      <c r="X172" s="143">
        <v>43197</v>
      </c>
      <c r="Y172" s="143">
        <v>1190127</v>
      </c>
      <c r="Z172" s="143">
        <v>5087890</v>
      </c>
      <c r="AA172" s="143">
        <v>3643329</v>
      </c>
      <c r="AB172" s="143">
        <v>122402528</v>
      </c>
      <c r="AC172" s="143">
        <v>351483851</v>
      </c>
      <c r="AD172" s="143">
        <v>28306260</v>
      </c>
      <c r="AE172" s="143">
        <v>18242</v>
      </c>
      <c r="AF172" s="143">
        <v>0</v>
      </c>
      <c r="AG172" s="143">
        <v>0</v>
      </c>
      <c r="AH172" s="143">
        <v>28324502</v>
      </c>
      <c r="AI172" s="143">
        <v>379808353</v>
      </c>
    </row>
    <row r="173" spans="1:35" x14ac:dyDescent="0.2">
      <c r="A173" s="145">
        <v>164155</v>
      </c>
      <c r="B173" s="143" t="s">
        <v>315</v>
      </c>
      <c r="C173" s="143" t="s">
        <v>111</v>
      </c>
      <c r="D173" s="144">
        <v>1</v>
      </c>
      <c r="E173" s="170" t="s">
        <v>313</v>
      </c>
      <c r="F173" s="170"/>
      <c r="G173" s="143">
        <v>0</v>
      </c>
      <c r="H173" s="143">
        <v>7114732</v>
      </c>
      <c r="I173" s="143">
        <v>0</v>
      </c>
      <c r="J173" s="143">
        <v>705277</v>
      </c>
      <c r="K173" s="143">
        <v>0</v>
      </c>
      <c r="L173" s="143">
        <v>705277</v>
      </c>
      <c r="M173" s="143">
        <v>0</v>
      </c>
      <c r="N173" s="143">
        <v>0</v>
      </c>
      <c r="O173" s="143">
        <v>0</v>
      </c>
      <c r="P173" s="143">
        <v>0</v>
      </c>
      <c r="Q173" s="143">
        <v>0</v>
      </c>
      <c r="R173" s="143">
        <v>7820009</v>
      </c>
      <c r="S173" s="143">
        <v>430726291</v>
      </c>
      <c r="T173" s="143">
        <v>0</v>
      </c>
      <c r="U173" s="143">
        <v>0</v>
      </c>
      <c r="V173" s="143">
        <v>0</v>
      </c>
      <c r="W173" s="143">
        <v>0</v>
      </c>
      <c r="X173" s="143">
        <v>0</v>
      </c>
      <c r="Y173" s="143">
        <v>4472362</v>
      </c>
      <c r="Z173" s="143">
        <v>281016</v>
      </c>
      <c r="AA173" s="143">
        <v>0</v>
      </c>
      <c r="AB173" s="143">
        <v>435479669</v>
      </c>
      <c r="AC173" s="143">
        <v>443299678</v>
      </c>
      <c r="AD173" s="143">
        <v>0</v>
      </c>
      <c r="AE173" s="143">
        <v>0</v>
      </c>
      <c r="AF173" s="143">
        <v>0</v>
      </c>
      <c r="AG173" s="143">
        <v>0</v>
      </c>
      <c r="AH173" s="143">
        <v>0</v>
      </c>
      <c r="AI173" s="143">
        <v>443299678</v>
      </c>
    </row>
    <row r="174" spans="1:35" x14ac:dyDescent="0.2">
      <c r="A174" s="145"/>
      <c r="D174" s="144"/>
      <c r="E174" s="170"/>
      <c r="F174" s="170"/>
    </row>
    <row r="175" spans="1:35" x14ac:dyDescent="0.2">
      <c r="A175" s="142">
        <v>163268</v>
      </c>
      <c r="B175" s="171" t="s">
        <v>292</v>
      </c>
      <c r="C175" s="171" t="s">
        <v>111</v>
      </c>
      <c r="D175" s="162">
        <v>1</v>
      </c>
      <c r="E175" s="171" t="s">
        <v>29</v>
      </c>
      <c r="F175" s="171"/>
    </row>
    <row r="176" spans="1:35" x14ac:dyDescent="0.2">
      <c r="A176" s="145"/>
      <c r="D176" s="144"/>
      <c r="E176" s="144"/>
      <c r="F176" s="144"/>
    </row>
    <row r="177" spans="1:35" x14ac:dyDescent="0.2">
      <c r="A177" s="149"/>
      <c r="B177" s="161" t="s">
        <v>324</v>
      </c>
      <c r="C177" s="150"/>
      <c r="D177" s="144"/>
      <c r="G177" s="169">
        <f>AVERAGE(G161:G173)</f>
        <v>82541886.538461536</v>
      </c>
      <c r="H177" s="169">
        <f t="shared" ref="H177:AI177" si="4">AVERAGE(H161:H173)</f>
        <v>55561972.153846152</v>
      </c>
      <c r="I177" s="169">
        <f t="shared" si="4"/>
        <v>10664879.153846154</v>
      </c>
      <c r="J177" s="169">
        <f t="shared" si="4"/>
        <v>14291043.461538462</v>
      </c>
      <c r="K177" s="169">
        <f t="shared" si="4"/>
        <v>972015.30769230775</v>
      </c>
      <c r="L177" s="169">
        <f t="shared" si="4"/>
        <v>13319028.153846154</v>
      </c>
      <c r="M177" s="169">
        <f t="shared" si="4"/>
        <v>36723268.307692304</v>
      </c>
      <c r="N177" s="169">
        <f t="shared" si="4"/>
        <v>0</v>
      </c>
      <c r="O177" s="169">
        <f t="shared" si="4"/>
        <v>18124092</v>
      </c>
      <c r="P177" s="169">
        <f t="shared" si="4"/>
        <v>129919</v>
      </c>
      <c r="Q177" s="169">
        <f t="shared" si="4"/>
        <v>4405296.230769231</v>
      </c>
      <c r="R177" s="169">
        <f t="shared" si="4"/>
        <v>222442356.84615386</v>
      </c>
      <c r="S177" s="169">
        <f t="shared" si="4"/>
        <v>33132791.615384616</v>
      </c>
      <c r="T177" s="169">
        <f t="shared" si="4"/>
        <v>77172740.538461536</v>
      </c>
      <c r="U177" s="169">
        <f t="shared" si="4"/>
        <v>0</v>
      </c>
      <c r="V177" s="169">
        <f t="shared" si="4"/>
        <v>10860232.923076924</v>
      </c>
      <c r="W177" s="169">
        <f t="shared" si="4"/>
        <v>44335.230769230766</v>
      </c>
      <c r="X177" s="169">
        <f t="shared" si="4"/>
        <v>3322.8461538461538</v>
      </c>
      <c r="Y177" s="169">
        <f t="shared" si="4"/>
        <v>2934106.6153846155</v>
      </c>
      <c r="Z177" s="169">
        <f t="shared" si="4"/>
        <v>4753516.846153846</v>
      </c>
      <c r="AA177" s="169">
        <f t="shared" si="4"/>
        <v>803808.84615384613</v>
      </c>
      <c r="AB177" s="169">
        <f t="shared" si="4"/>
        <v>129704855.46153846</v>
      </c>
      <c r="AC177" s="169">
        <f t="shared" si="4"/>
        <v>352147212.30769229</v>
      </c>
      <c r="AD177" s="169">
        <f t="shared" si="4"/>
        <v>14384661.846153846</v>
      </c>
      <c r="AE177" s="169">
        <f t="shared" si="4"/>
        <v>1558484.1538461538</v>
      </c>
      <c r="AF177" s="169">
        <f t="shared" si="4"/>
        <v>112924.84615384616</v>
      </c>
      <c r="AG177" s="169">
        <f t="shared" si="4"/>
        <v>0</v>
      </c>
      <c r="AH177" s="169">
        <f t="shared" si="4"/>
        <v>16056070.846153846</v>
      </c>
      <c r="AI177" s="169">
        <f t="shared" si="4"/>
        <v>368203283.15384614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Admissions &amp; Test Scores F12</vt:lpstr>
      <vt:lpstr>Enrollments F12</vt:lpstr>
      <vt:lpstr>Completions FY 12</vt:lpstr>
      <vt:lpstr>Grad Rate Survey - F06 Cohort</vt:lpstr>
      <vt:lpstr>Student Fin Aid FY11</vt:lpstr>
      <vt:lpstr>HR - Empl by Position F11</vt:lpstr>
      <vt:lpstr>HR - Summary Data F11</vt:lpstr>
      <vt:lpstr>Fin FY11-Expenditures</vt:lpstr>
      <vt:lpstr>Fin FY11-Revenues</vt:lpstr>
      <vt:lpstr>Fin FY11-Scholarship by Source</vt:lpstr>
      <vt:lpstr>Fin FY11-Endowment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krach</dc:creator>
  <cp:lastModifiedBy>krach</cp:lastModifiedBy>
  <dcterms:created xsi:type="dcterms:W3CDTF">2014-02-20T15:15:45Z</dcterms:created>
  <dcterms:modified xsi:type="dcterms:W3CDTF">2014-02-20T15:33:09Z</dcterms:modified>
</cp:coreProperties>
</file>